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firstSheet="1" activeTab="1"/>
  </bookViews>
  <sheets>
    <sheet name="НП Будинок кул орен сцен +" sheetId="1" r:id="rId1"/>
    <sheet name="НП Винаймачі+" sheetId="4" r:id="rId2"/>
    <sheet name="НП Будинок культури танці +" sheetId="6" r:id="rId3"/>
    <sheet name="Спорт 1 зан. груп + " sheetId="17" r:id="rId4"/>
    <sheet name="Спорт 1 зан. +" sheetId="9" r:id="rId5"/>
    <sheet name="Спортзал 1 зан. з трен.+" sheetId="20" r:id="rId6"/>
    <sheet name="Спортзал 1 зан.без трен.+" sheetId="21" r:id="rId7"/>
    <sheet name="Спорт масаж +" sheetId="11" r:id="rId8"/>
    <sheet name="Лист2" sheetId="2" r:id="rId9"/>
    <sheet name="Лист3" sheetId="3" r:id="rId10"/>
  </sheets>
  <definedNames>
    <definedName name="_xlnm.Print_Area" localSheetId="0">'НП Будинок кул орен сцен +'!$A$1:$L$95</definedName>
    <definedName name="_xlnm.Print_Area" localSheetId="2">'НП Будинок культури танці +'!$A$1:$M$100</definedName>
    <definedName name="_xlnm.Print_Area" localSheetId="1">'НП Винаймачі+'!$A$1:$M$80</definedName>
    <definedName name="_xlnm.Print_Area" localSheetId="4">'Спорт 1 зан. +'!$A$1:$M$95</definedName>
    <definedName name="_xlnm.Print_Area" localSheetId="3">'Спорт 1 зан. груп + '!$A$1:$M$99</definedName>
    <definedName name="_xlnm.Print_Area" localSheetId="7">'Спорт масаж +'!$A$1:$M$88</definedName>
    <definedName name="_xlnm.Print_Area" localSheetId="5">'Спортзал 1 зан. з трен.+'!$A$1:$M$96</definedName>
    <definedName name="_xlnm.Print_Area" localSheetId="6">'Спортзал 1 зан.без трен.+'!$A$1:$M$87</definedName>
  </definedNames>
  <calcPr calcId="125725"/>
</workbook>
</file>

<file path=xl/calcChain.xml><?xml version="1.0" encoding="utf-8"?>
<calcChain xmlns="http://schemas.openxmlformats.org/spreadsheetml/2006/main">
  <c r="H23" i="21"/>
  <c r="C22"/>
  <c r="B22"/>
  <c r="H22" s="1"/>
  <c r="H18"/>
  <c r="B19" s="1"/>
  <c r="H19" s="1"/>
  <c r="B20" s="1"/>
  <c r="H20" s="1"/>
  <c r="B21" s="1"/>
  <c r="H23" i="20"/>
  <c r="C22"/>
  <c r="B22"/>
  <c r="H22" s="1"/>
  <c r="H18"/>
  <c r="B19" s="1"/>
  <c r="H19" s="1"/>
  <c r="B20" s="1"/>
  <c r="H20" s="1"/>
  <c r="B21" s="1"/>
  <c r="B23" i="9"/>
  <c r="H23" s="1"/>
  <c r="H28" i="17"/>
  <c r="B29" s="1"/>
  <c r="H29" s="1"/>
  <c r="B30" s="1"/>
  <c r="H30" s="1"/>
  <c r="C27"/>
  <c r="B27"/>
  <c r="H27" s="1"/>
  <c r="B24"/>
  <c r="H24" s="1"/>
  <c r="B25" s="1"/>
  <c r="H25" s="1"/>
  <c r="B26" s="1"/>
  <c r="H23"/>
  <c r="B23" i="1"/>
  <c r="H23" s="1"/>
  <c r="H28" i="6"/>
  <c r="B29" s="1"/>
  <c r="H29" s="1"/>
  <c r="B30" s="1"/>
  <c r="H30" s="1"/>
  <c r="H23" i="11"/>
  <c r="C22"/>
  <c r="B22"/>
  <c r="H22" s="1"/>
  <c r="H18"/>
  <c r="B19" s="1"/>
  <c r="H19" s="1"/>
  <c r="B20" s="1"/>
  <c r="H20" s="1"/>
  <c r="B21" s="1"/>
  <c r="C22" i="9"/>
  <c r="B22"/>
  <c r="H22" s="1"/>
  <c r="H18"/>
  <c r="B19" s="1"/>
  <c r="H19" s="1"/>
  <c r="B20" s="1"/>
  <c r="H20" s="1"/>
  <c r="B21" s="1"/>
  <c r="C27" i="6" l="1"/>
  <c r="B27"/>
  <c r="H27" s="1"/>
  <c r="H23"/>
  <c r="B24" s="1"/>
  <c r="H24" s="1"/>
  <c r="B25" s="1"/>
  <c r="H25" s="1"/>
  <c r="B26" s="1"/>
  <c r="C23" i="4"/>
  <c r="B23"/>
  <c r="H23" s="1"/>
  <c r="H19"/>
  <c r="B20" s="1"/>
  <c r="H20" s="1"/>
  <c r="B21" s="1"/>
  <c r="H21" s="1"/>
  <c r="B22" s="1"/>
  <c r="C22" i="1" l="1"/>
  <c r="B22"/>
  <c r="H22" s="1"/>
  <c r="H18"/>
  <c r="B19" s="1"/>
  <c r="H19" s="1"/>
  <c r="B20" s="1"/>
  <c r="H20" s="1"/>
  <c r="B21" s="1"/>
</calcChain>
</file>

<file path=xl/sharedStrings.xml><?xml version="1.0" encoding="utf-8"?>
<sst xmlns="http://schemas.openxmlformats.org/spreadsheetml/2006/main" count="916" uniqueCount="253">
  <si>
    <t>Глядацька зала в Новопетрівському Будинку культури</t>
  </si>
  <si>
    <t>м кв</t>
  </si>
  <si>
    <t>1.</t>
  </si>
  <si>
    <t>Використано дрів за опалюваний сезон</t>
  </si>
  <si>
    <t>м куб</t>
  </si>
  <si>
    <t>х</t>
  </si>
  <si>
    <t>грн.</t>
  </si>
  <si>
    <t>=</t>
  </si>
  <si>
    <t>:</t>
  </si>
  <si>
    <t>( за 1 м кв)</t>
  </si>
  <si>
    <t>міс.</t>
  </si>
  <si>
    <t>( 1 м кв за 1 міс)</t>
  </si>
  <si>
    <t>днів</t>
  </si>
  <si>
    <t>(1 м кв за 1 день)</t>
  </si>
  <si>
    <t>години</t>
  </si>
  <si>
    <t>( за 1 годину грн.)</t>
  </si>
  <si>
    <t>Разом</t>
  </si>
  <si>
    <t xml:space="preserve">х </t>
  </si>
  <si>
    <t>грн</t>
  </si>
  <si>
    <t>(за 1 год)</t>
  </si>
  <si>
    <t>Загальна площа приміщень загального користування Будинку культури</t>
  </si>
  <si>
    <t>1051 м кв</t>
  </si>
  <si>
    <t>Загальна площа Будинку культури  1305 м кв</t>
  </si>
  <si>
    <t>2.</t>
  </si>
  <si>
    <t>Розрахунок водопостачання 1 година :</t>
  </si>
  <si>
    <t>Розрахунок опалення 1 година:</t>
  </si>
  <si>
    <t>3.</t>
  </si>
  <si>
    <t>Середньорічне споживання електроенергії на рік 11008 Квт х 14,50 = 159616,00 грн.</t>
  </si>
  <si>
    <t>Вартість розрахунку на 1 місяць: 159616 : 12 = 13301,33 грн.</t>
  </si>
  <si>
    <t>4.</t>
  </si>
  <si>
    <t>Витрати на обслуговування приміщення (оплата праці)</t>
  </si>
  <si>
    <t>Заробітна плата за 1 місяць : 8647,00 грн.</t>
  </si>
  <si>
    <t>Середня заробітна плата за 1 день  : 8647,00 : 21 = 411,76 грн.</t>
  </si>
  <si>
    <t>Середня заробітна плата за 1 годину  : 411,76 : 8 = 51,47 грн.</t>
  </si>
  <si>
    <t>Нарахування на заробітну плату</t>
  </si>
  <si>
    <t>5.</t>
  </si>
  <si>
    <t>6.</t>
  </si>
  <si>
    <t>Витрати по відшкодування експлуатаційних послуг Будинку культури</t>
  </si>
  <si>
    <t>Вартість електроенергії на 1 день : 13301,33 : 30 днів =  443,38 грн.</t>
  </si>
  <si>
    <t>Вартість електроенергії з розрахунку на 1 годину : 443,38 : 8 год (згідно внутрішнього розпорядку) = 55,44 грн.</t>
  </si>
  <si>
    <t xml:space="preserve">Вартість електроенергії, яка припадає на приміщення, яке використовується : </t>
  </si>
  <si>
    <t>299 люд (кількість відвідувачів глядацької зали) х 8,00 (вміст бачка в туалеті) : 1000 (для переводу в  м куб) = 2,39 м куб</t>
  </si>
  <si>
    <t>2,39 м куб х 54, 87 грн. = 131,14 грн.</t>
  </si>
  <si>
    <t>Викачка стоків 1 година:</t>
  </si>
  <si>
    <t>2,39 м куб водопостачання  х 270,00 грн. (вартість викачки) = 645,30 грн.</t>
  </si>
  <si>
    <t>7.</t>
  </si>
  <si>
    <t>8.</t>
  </si>
  <si>
    <t xml:space="preserve">Вартість послуг, яка припадає на приміщення, яке використовується : </t>
  </si>
  <si>
    <t>Розрахунок електроенергії:</t>
  </si>
  <si>
    <t>загального користування)</t>
  </si>
  <si>
    <t>Знос основних фондів - приміщень</t>
  </si>
  <si>
    <t>Первісна вартість Новопетрівського Будинку культури - 1130787,47 грн.</t>
  </si>
  <si>
    <t>Первісна вартість 1 кв м =1130787,47 : 1305 = 866,50 грн.</t>
  </si>
  <si>
    <t>Заробітна плата працівників</t>
  </si>
  <si>
    <t>Звукорежисер</t>
  </si>
  <si>
    <t>Заробітна плата за 1 місяць : 15000,00 грн.</t>
  </si>
  <si>
    <t>Середня заробітна плата за 1 день  : 15000,00 : 21 = 714,29 грн.</t>
  </si>
  <si>
    <t>Середня заробітна плата за 1 годину  : 714,29 : 8 = 89,29 грн.</t>
  </si>
  <si>
    <t xml:space="preserve">Вартість, яка припадає на приміщення, яке використовується : </t>
  </si>
  <si>
    <t>Освітлювач</t>
  </si>
  <si>
    <t>Заробітна плата за 1 год  х 22 % = 89,29 грн. х 22% = 19,64 грн.</t>
  </si>
  <si>
    <t xml:space="preserve">пропорційно площі приміщень яка використовується, до загальної площі приміщень: 1051 м кв : 1305 м кв = 0,81; </t>
  </si>
  <si>
    <t xml:space="preserve"> площі приміщень яка використовується, до загальної площі приміщень: 1051 м кв : 1305 м кв = 0,81; </t>
  </si>
  <si>
    <t>Керівник гуртка</t>
  </si>
  <si>
    <t xml:space="preserve">Витрати на обслуговування приміщення </t>
  </si>
  <si>
    <t>Середня заробітна плата за 1 день  : 15000,00 : 72 год на міс. = 208,33 грн.</t>
  </si>
  <si>
    <t>Середня заробітна плата за 1,5 години  : 208,33  х 1,5 год = 312,50 грн.</t>
  </si>
  <si>
    <t>Заробітна плата за 1 год  х 22 % = 26,04 грн. х 22% = 5,73 грн.</t>
  </si>
  <si>
    <t xml:space="preserve">грн. </t>
  </si>
  <si>
    <t>( за 1,5 год)</t>
  </si>
  <si>
    <t>Середня заробітна плата на 1 дитину:  51,47 :12 діт. = 4,29</t>
  </si>
  <si>
    <t>4,29 грн. х 1,5 год = 6,44</t>
  </si>
  <si>
    <t>Загальна площа Будинку культури  312,1 м кв</t>
  </si>
  <si>
    <t>215 м кв</t>
  </si>
  <si>
    <t>загального  користування)</t>
  </si>
  <si>
    <t xml:space="preserve"> приміщення загального користування (туалети, коридори), площа яких визначається пропорційно,</t>
  </si>
  <si>
    <t>Середньорічне споживання води 137  м куб х 54,87 грн. = 7517,19грн.</t>
  </si>
  <si>
    <t>Вартість розрахунку на 1 місяць: 7517,19 : 12 = 626,43 грн.</t>
  </si>
  <si>
    <t>Вартість водопостачання на 1 день : 626,43 : 30 днів =  20,88 грн.</t>
  </si>
  <si>
    <t>Вартість водопостачання з розрахунку на 1 годину : 20,88 : 12 год (згідно внутрішнього розпорядку) = 1,74 грн.</t>
  </si>
  <si>
    <t>Середньорічне споживання електроенергії на рік 20424 Квт х 14,50 = 296148,00 грн.</t>
  </si>
  <si>
    <t>Вартість електроенергії на 1 день : 24679,00 : 30 днів =  822,63 грн.</t>
  </si>
  <si>
    <t>Вартість електроенергії з розрахунку на 1 годину : 822,63 : 12 год (згідно внутрішнього розпорядку) = 68,55 грн.</t>
  </si>
  <si>
    <t>Середня заробітна плата за 1 день  : 15000,00 : 176 год на міс. = 85,23 грн.</t>
  </si>
  <si>
    <t>Вартість розрахунку на 1 місяць: 296148,00 : 12 = 24679,00 грн.</t>
  </si>
  <si>
    <t>осіб</t>
  </si>
  <si>
    <t>(вартість 1 люд за год)</t>
  </si>
  <si>
    <t>Первісна вартість СК Нептун - 1688794,24 грн.</t>
  </si>
  <si>
    <t>Первісна вартість 1 кв м =1688794,24 : 312,1= 5411,07 грн.</t>
  </si>
  <si>
    <t>Знос основних засобів (тренажери)</t>
  </si>
  <si>
    <t>Первісна вартість основні засоби СК Нептун - 699847,78грн.</t>
  </si>
  <si>
    <t>Заробітна плата за 1 год  х 22 % = 85,23 грн. х 22% = 18,75 грн.</t>
  </si>
  <si>
    <t>(за 1 особу)</t>
  </si>
  <si>
    <t>Сума зносу за рік становить 2%  =(((699847,78 х 2%) : 12 міс) : 24)))   = 48,60 грн.</t>
  </si>
  <si>
    <t>0,03 м куб водопостачання  х 270,00 грн. (вартість викачки) = 8,10 грн.</t>
  </si>
  <si>
    <t>Загальна площа Молодіжного центру  312,1 м кв</t>
  </si>
  <si>
    <t xml:space="preserve">Загальна площа приміщень, яка використовується :  17,5 + 15+ 10,2 + 5 + 7,6 + 25,7 (приміщення  </t>
  </si>
  <si>
    <t>Тренер</t>
  </si>
  <si>
    <t>0,3 м куб водопостачання  х 270,00 грн. (вартість викачки) = 8,10 грн.</t>
  </si>
  <si>
    <t xml:space="preserve">Загальна площа приміщень, яка використовується :  17,5 + 5,0 + 10,2 + 15,0 + 92,3 (приміщення  </t>
  </si>
  <si>
    <t>(68,55 грн. : 12 осіб)  = 5,71 грн.</t>
  </si>
  <si>
    <t>1,74 х 12 чол =  20,88 грн.</t>
  </si>
  <si>
    <t>0,38 м куб водопостачання  х 270,00 грн. (вартість викачки) = 102,6 грн.</t>
  </si>
  <si>
    <t>85,23 : 12 осіб = 7,10 грн.</t>
  </si>
  <si>
    <t>Заробітна плата за 1,5 год  х 22 % = 7,10 грн. х 22% = 1,56 грн.</t>
  </si>
  <si>
    <t>Середня заробітна плата на 1 людину:  51,47 :12 чол = 4,28</t>
  </si>
  <si>
    <t>Середньорічне споживання води 60  м куб х 54,87 грн. = 2743,50грн.</t>
  </si>
  <si>
    <t>Вартість розрахунку на 1 місяць: 2743,50 : 12 = 228,63 грн.</t>
  </si>
  <si>
    <t>Вартість водопостачання на 1 день : 228,63 : 30 днів =  7,62 грн.</t>
  </si>
  <si>
    <t xml:space="preserve">Загальна площа приміщень, яка використовується :  5,4 + 59,5 + 19,0 + 30,9 + 118,3 + 328,4 + 12,1 + 16,6  (приміщення </t>
  </si>
  <si>
    <t xml:space="preserve">Загальна площа приміщень, яка використовується :  5,4 + 59,5 + 30,9 + 19,0 +12,1 +16,6 +118,3 (приміщення </t>
  </si>
  <si>
    <t xml:space="preserve">Для надання послуг використовується приміщення  (площа 118,3 + 59,5 + 30,9  + 19,0 + 16,6 м кв), </t>
  </si>
  <si>
    <t>0,81 х 244,30 = 197,88 м кв</t>
  </si>
  <si>
    <t>55,44 : 261,8 м кв (загальна площа будівлі) х 197,88 м кв (площа, що використовується) = 41,90 грн.</t>
  </si>
  <si>
    <t>51,47 : 261,8 м кв (загальна площа будівлі) х 197,88 м кв (площа, що використовується) = 38,90 грн.</t>
  </si>
  <si>
    <t>Заробітна плата за 1 год  х 22 % = 38,90 грн. х 22% = 8,55 грн.</t>
  </si>
  <si>
    <t xml:space="preserve">Для надання послуг використовується приміщення (площа 59,5 + 30,9 + 19,0 + 328,4 + 118,3 + 16,8 м кв) , </t>
  </si>
  <si>
    <t>0,81 х 572,90 = 464,05 м кв</t>
  </si>
  <si>
    <t>6,93  : 590,2 м кв (загальна площа будівлі) х  465,05 м кв (площа, що використовується) = 5,46 грн.</t>
  </si>
  <si>
    <t>6,44 : 590,2 м кв (загальна площа будівлі) х 465,05 м кв (площа, що використовується) = 5,07 грн.</t>
  </si>
  <si>
    <t>Заробітна плата за 5,07  х 22 % = 1,12 грн.</t>
  </si>
  <si>
    <t>0,81 х 585,5 = 474,26 м кв</t>
  </si>
  <si>
    <t xml:space="preserve">Для надання послуг використовується приміщення: 59,5 +30,9 +328,4 +118,3 +34,3 +11,5 + 2,6  м кв, </t>
  </si>
  <si>
    <t xml:space="preserve"> приміщення  загального користування (туалети, коридори), площа яких визначається </t>
  </si>
  <si>
    <t xml:space="preserve">Загальна площа приміщень, яка використовується :  5,4 + 59,5 + 30,9 + 328,4 + 118,3 + 34,3 +11,5 +2,6 (приміщення </t>
  </si>
  <si>
    <t>55,44 : 590,9 м кв (загальна площа будівлі) х 474,26м кв (площа, що використовується) = 44,50 грн.</t>
  </si>
  <si>
    <t>Робота освітлюваних приборів та робота звукової апаратури = 30 Квт/год</t>
  </si>
  <si>
    <t>30 Квт х 12,50 грн. = 375,00 грн.</t>
  </si>
  <si>
    <t>51,47 : 590,9 м кв (загальна площа будівлі) х 474,26м кв (площа, що використовується) = 41,30 грн.</t>
  </si>
  <si>
    <t>Заробітна плата за 1 год  х 22 % = 41,30 грн. х 22% = 9,09 грн.</t>
  </si>
  <si>
    <t>Первісна вартість приміщень які використовуються = 197,88 х 866,50 = 171463,021 грн.</t>
  </si>
  <si>
    <t>Первісна вартість приміщень які використовуються = 474,26 х 866,50 = 410946,29 грн.</t>
  </si>
  <si>
    <t>Первісна вартість приміщень які використовуються = 464,05 х 866,50 = 402099,33 грн.</t>
  </si>
  <si>
    <t>Танцювальні гуртки в Новопетрівському Будинку культури</t>
  </si>
  <si>
    <t>9.</t>
  </si>
  <si>
    <t xml:space="preserve">Загальна площа приміщень, яка використовується :   17,5 + 5,0 + 10,2 + 15,0 +  25,7 + 79,9 (приміщення  </t>
  </si>
  <si>
    <t xml:space="preserve">Для надання послуг використовується приміщення  (площа 15,0 + 10,2 + 5,0  + 25,7 + 79,9), </t>
  </si>
  <si>
    <t>Вартість 1 групового заняття в спортивних гуртках з розрахунком на групу 12 чоловік</t>
  </si>
  <si>
    <t xml:space="preserve">Загальна площа приміщень, яка використовується :  17,5 + 5,0 + 10,2 + 15,0  + 25,7 + 79,9 (приміщення  </t>
  </si>
  <si>
    <t xml:space="preserve">Для надання послуг використовується приміщення  (площа 15,0 + 10,2 + 5,0 +  25,7 + 79,9), </t>
  </si>
  <si>
    <t>Вартість 1 заняття  з тренером в спортивних секціях</t>
  </si>
  <si>
    <t xml:space="preserve">Для надання послуг використовується приміщення  (площа 15,0 + 10,2 +  92,3  ), </t>
  </si>
  <si>
    <t>Вартість 1 заняття  в спортивному залі з тренером</t>
  </si>
  <si>
    <t>Вартість 1 заняття в спортивному залі без тренера</t>
  </si>
  <si>
    <t xml:space="preserve"> площі приміщень яка використовується, до загальної площі приміщень: 215 м кв : 312,1 м кв = 0,68; </t>
  </si>
  <si>
    <t>0,68 х 135,8 = 92,34 м кв</t>
  </si>
  <si>
    <t>5,71 : 153,3 м кв (загальна площа будівлі) х 92,34 м кв (площа, що використовується) = 3,44 грн.</t>
  </si>
  <si>
    <t>4,28 : 153,3 м кв (загальна площа будівлі) х 92,34 м кв (площа, що використовується) = 2,58 грн.</t>
  </si>
  <si>
    <t>Первісна вартість приміщень які використовуються = 92,34 х 5411,07 = 499658,20 грн.</t>
  </si>
  <si>
    <t>Заробітна плата :  2,58   х 22 % = 0,57 грн.</t>
  </si>
  <si>
    <t>68,55 : 153,3 м кв (загальна площа будівлі) х 92,34 м кв (площа, що використовується  41,29 грн.</t>
  </si>
  <si>
    <t>51,47 : 153,3 м кв (загальна площа будівлі) х 92,34 м кв (площа, що використовується) = 31,00 грн.</t>
  </si>
  <si>
    <t>Заробітна плата за 1 год  х 22 % = 31,00 грн. х 22% = 6,82 грн.</t>
  </si>
  <si>
    <t>0,68 х 117,5 = 79,9 м кв</t>
  </si>
  <si>
    <t>68,55 : 140 м кв (загальна площа будівлі) х 79,9 м кв (площа, що використовується) = 39,12 грн.</t>
  </si>
  <si>
    <t>51,47 : 140м кв (загальна площа будівлі) х 79,9 м кв (площа, що використовується) = 29,37 грн.</t>
  </si>
  <si>
    <t>Заробітна плата за 1 год  х 22 % = 29,37 грн. х 22% = 6,46 грн.</t>
  </si>
  <si>
    <t>Первісна вартість приміщень які використовуються = 79,9 х 5411,07 = 432344,49 грн.</t>
  </si>
  <si>
    <t xml:space="preserve">Для надання послуг використовується приміщення  (площа   15,0 + 10,2 + 7,6 + 25,7 ), </t>
  </si>
  <si>
    <t>0,68 х 58,5 = 39,78 м кв</t>
  </si>
  <si>
    <t>68,55 : 81м кв (загальна площа будівлі) х 39,78 м кв (площа, що використовується) = 33,67 грн.</t>
  </si>
  <si>
    <t>51,47 : 81м кв (загальна площа будівлі) х 39,78 м кв (площа, що використовується) = 25,28 грн.</t>
  </si>
  <si>
    <t>Заробітна плата за 1 год  х 22 % = 25,28 грн. х 22% = 5,56 грн.</t>
  </si>
  <si>
    <t>Первісна вартість приміщень які використовуються = 39,78 х 5411,07 = 215252,36 грн.</t>
  </si>
  <si>
    <t xml:space="preserve">Вартість масажу </t>
  </si>
  <si>
    <t xml:space="preserve"> як правило, 10–15 вихованців. Цей норматив визначено Постановою Кабінету Міністрів України № 433.</t>
  </si>
  <si>
    <t xml:space="preserve">Середня наповнюваність гуртків, груп та інших творчих об'єднань у закладах позашкільної освіти України становить, </t>
  </si>
  <si>
    <t xml:space="preserve">Тому при розрахунку за основу було взято середню кількість - 12  вихованців </t>
  </si>
  <si>
    <t>Інші господарські та матеріальні витрати</t>
  </si>
  <si>
    <t>Інші витрати, які не включені в попередні статті, але які мають місце в процесі діяльності, а саме: придбання  інвентарю,  придбання канцелярських товарів, журналів обліку, малоцінних та швидкозношуваних предметів  і т.п.</t>
  </si>
  <si>
    <t>661,39 :  8 год (згідно внутрішнього розпорядку) = 82,67 грн.</t>
  </si>
  <si>
    <t>Середня вартість послуг на місяць складає 19841,83 грн. грн.</t>
  </si>
  <si>
    <t>Вартість послуг  на 1 день : 19841,83 : 30 дн. = 661,39 грн.</t>
  </si>
  <si>
    <t>82,67 : 590,9 м кв (загальна площа будівлі) х 474,26 м кв (площа, що використовується) = 66,35 грн.</t>
  </si>
  <si>
    <t>Середня вартість послуг на місяць складає 24295,90 грн.</t>
  </si>
  <si>
    <t>Вартість послуг  на 1 день : 24295,90 : 30 днів =  809,86 грн.</t>
  </si>
  <si>
    <t>Вартість послуг з розрахунку на 1 годину : 809,86 : 8 год (згідно внутрішнього розпорядку) = 101,23 грн.</t>
  </si>
  <si>
    <t>101,23 : 590,9 м кв (загальна площа будівлі) х 474,26 м кв (площа, що використовується) = 81,25 грн.</t>
  </si>
  <si>
    <t>101,23 : 261,8 м кв (загальна площа будівлі) х 197,88 м кв (площа, що використовується) = 76,51 грн.</t>
  </si>
  <si>
    <t>Вартість водопостачання з розрахунку на 1 годину : 7,62 : 8 год (згідно внутрішнього розпорядку) = 0,95 грн.</t>
  </si>
  <si>
    <t>0,95 х 12 чол = 11,40 грн.</t>
  </si>
  <si>
    <t>0,20 м куб водопостачання  х 270,00 грн. (вартість викачки) = 54,00 грн.</t>
  </si>
  <si>
    <t>За основу взято розрахунок в середньому на 12 чоловік:</t>
  </si>
  <si>
    <t>Сума зносу на рік : (1130787,47 грн : 50 (терм.експ.буд) : 1130787,47 х 100 = 2%;</t>
  </si>
  <si>
    <t>Сума зносу за рік становить 2%  = ((410946,29 х 2%) : 12 міс) : 24 = 28,54 грн.</t>
  </si>
  <si>
    <t>Разом:  29,55 + 131,14 + 645,30 + 44,50 + 375,0 + 89,29 + 19,64 +89,29 + 19,64 + 41,30 + 9,09 + 81,25 + 66,35 + 28,54 =</t>
  </si>
  <si>
    <t>1669,88 грн. х 10% (капіт видат відпов.до ІІ розд.п.6 Порядку №1004/1113/1556) = 166,99 грн.</t>
  </si>
  <si>
    <t>1669,88 + 166,99 грн.= 1836,87 грн. вартість 1 години</t>
  </si>
  <si>
    <t>Сума зносу за рік становить 2%  = ((171463,02 х 2%) : 12 міс) : 24  = 11,91 грн.</t>
  </si>
  <si>
    <t>Вартість  з розрахунку на 1 годину : 809,86 : 8 год (згідно внутрішнього розпорядку) = 101,23 грн.</t>
  </si>
  <si>
    <t>(101,23 :12 діт.) х 1,5 год = 12,65</t>
  </si>
  <si>
    <t>12,65 : 590,2м кв (загальна площа будівлі) х 465,05 м кв (площа, що використовується) = 9,97 грн.</t>
  </si>
  <si>
    <t>(82,67 :12 діт) х 1,5 год =10,33 грн.</t>
  </si>
  <si>
    <t>10,33 : 590,9 м кв (загальна площа будівлі) х 474,26 м кв (площа, що використовується) = 8,29 грн.</t>
  </si>
  <si>
    <t>Сума зносу за рік становить 2%  =(((402099,33 х 2%) : 12 міс) : 24))) : 12 діт х  1,5 год. = 2,32 грн.</t>
  </si>
  <si>
    <t>Разом:  3,69 + 11,40 + 54,0 + 5,46  + 26,04 + 5,73 + 5,07 + 1,12 + 9,97 + 8,29 + 2,32 = 133,09 грн.</t>
  </si>
  <si>
    <t>133,09грн. х 10% (капіт видат відпов.до ІІ розд.п.6 Порядку №1004/1113/1556) = 13,31 грн.</t>
  </si>
  <si>
    <t>133,09 + 13,31 = 146,40 грн.</t>
  </si>
  <si>
    <t>Сума зносу на рік : (1688794,24 грн : 50 (терм.експ.буд) : 1688794,24 х 100 = 2%;</t>
  </si>
  <si>
    <t>Сума зносу за рік становить 2%  =(((499658,20 х 2%) : 12 міс) : 24))) : 12 чол.  = 2,89 грн.</t>
  </si>
  <si>
    <t>Середня вартість послуг на місяць складає 34183,33 грн. грн.</t>
  </si>
  <si>
    <t>Вартість послуг  на 1 день : 34183,33 : 30 дн. = 1139,44 грн.</t>
  </si>
  <si>
    <t>Середня вартість послуг на місяць складає 40492,58 грн.</t>
  </si>
  <si>
    <t>Вартість послуг  на 1 день : 40492,58 : 30 днів =  1349,75 грн.</t>
  </si>
  <si>
    <t>Вартість  з розрахунку на 1 годину : 1349,75 : 12 год (згідно внутрішнього розпорядку) = 112,48грн.</t>
  </si>
  <si>
    <t>(112,48 грн. : 12 осіб) = 9,37 грн.</t>
  </si>
  <si>
    <t>9,37 : 153,3 м кв (загальна площа будівлі) х 92,34 м кв (площа, що використовується) = 5,64 грн.</t>
  </si>
  <si>
    <t>112,48 : 153,3 м кв (загальна площа будівлі) х 92,34 м кв (площа, що використовується) = 67,75 грн.</t>
  </si>
  <si>
    <t>1139,44 :  12 год (згідно внутрішнього розпорядку) = 94,95 грн.</t>
  </si>
  <si>
    <t>94,95 :12 чол=7,91 грн.</t>
  </si>
  <si>
    <t>7,91 : 153,3 м кв (загальна площа будівлі) х 92,34м кв (площа, що використовується) = 4,77 грн.</t>
  </si>
  <si>
    <t>Разом:  0,64 + 20,88 + 102,6 + 3,44 +  7,10 + 1,56 + 2,58 + 0,57 + 5,64 + 4,77 + 2,89  = 152,67 грн.</t>
  </si>
  <si>
    <t>152,67 грн. х 10% (капіт видат відпов.до ІІ розд.п.6 Порядку №1004/1113/1556) = 15,27 грн.</t>
  </si>
  <si>
    <t>152,67 + 15,27 = 167,94 грн.</t>
  </si>
  <si>
    <t>94,95 : 153,3 м кв (загальна площа будівлі) х 92,34м кв (площа, що використовується) = 57,19 грн.</t>
  </si>
  <si>
    <t>Сума зносу за рік становить 2%  =(((499658,20 х 2%) : 12 міс) : 24)))   = 34,70 грн.</t>
  </si>
  <si>
    <t>Разом:  7,67 + 1,74 + 8,10 + 41,29 +  85,23+ 18,75 + 31,00 + 6,82 + 67,75 + 57,19 + 34,70  = 360,24грн.</t>
  </si>
  <si>
    <t>360,24 грн. х 10% (капіт видат відпов.до ІІ розд.п.6 Порядку №1004/1113/1556) = 36,02 грн.</t>
  </si>
  <si>
    <t>360,24 + 36,02 = 396,26 грн.</t>
  </si>
  <si>
    <t>Персональне тренування = 396,26 грн.</t>
  </si>
  <si>
    <t>Вартість 1 тренування:</t>
  </si>
  <si>
    <t>Спліт тренування 2 людини = 198,13 грн.</t>
  </si>
  <si>
    <t>Міні група 4 чоловіка  = 99,06 грн.</t>
  </si>
  <si>
    <t>Сума зносу за рік становить 2%  =(((432344,49 х 2%) : 12 міс) : 24)))   = 30,02 грн.</t>
  </si>
  <si>
    <t>Середня сума зносу на рік становить 2% так, як основна частина основних засобів повністю зомартизована</t>
  </si>
  <si>
    <t>94,95 : 140 м кв (загальна площа будівлі) х 79,9 м кв (площа, що використовується) = 54,19 грн.</t>
  </si>
  <si>
    <t>112,48 : 140 м кв (загальна площа будівлі) х 79,9 м кв (площа, що використовується) = 64,19 грн.</t>
  </si>
  <si>
    <t>Разом:  7,00 + 1,74 + 8,10 + 39,12 +  85,23+ 18,75 + 29,37 + 6,46 + 64,19 + 54,19 + 30,02 + 48,60 = 392,77 грн.</t>
  </si>
  <si>
    <t>392,77 грн. х 10% (капіт видат відпов.до ІІ розд.п.6 Порядку №1004/1113/1556) = 39,28 грн.</t>
  </si>
  <si>
    <t>392,77 + 39,28 = 432,05 грн.</t>
  </si>
  <si>
    <t>Разом:  7,00 + 1,74 + 8,10 + 39,12  + 29,37 + 6,46 + 64,19 + 54,19 + 30,02 + 48,60 = 288,79 грн.</t>
  </si>
  <si>
    <t>288,79грн. х 10% (капіт видат відпов.до ІІ розд.п.6 Порядку №1004/1113/1556) = 28,88 грн.</t>
  </si>
  <si>
    <t>288,79 + 28,88 = 317,67 грн.</t>
  </si>
  <si>
    <t>94,95 : 81 м кв (загальна площа будівлі) х 39,78 м кв (площа, що використовується) = 46,63 грн.</t>
  </si>
  <si>
    <t>Сума зносу за рік становить 2%  =(((215252,36 х 2%) : 12 міс) : 24)))   = 14,95 грн.</t>
  </si>
  <si>
    <t>112,48 : 81 м кв (загальна площа будівлі) х 39,78 м кв (площа, що використовується) = 64,19 грн.</t>
  </si>
  <si>
    <t>Разом:  4,05 + 1,74 + 8,10+ 33,67 + 85,25 + 18,75 + 25,28 + 5,56 + 64,19 + 46,63 + 100,00 + 14,95 = 408,17 грн.</t>
  </si>
  <si>
    <t>Масажна олія/ крем 20 мл, рушники, одноразові простирадла, серветки  сухі, вологі- 100,00 грн.</t>
  </si>
  <si>
    <t>408,17 грн. х 10% (капіт видат відпов.до ІІ розд.п.6 Порядку №1004/1113/1556) = 40,82 грн.</t>
  </si>
  <si>
    <t>408,17 + 40,82 = 448,99 грн.</t>
  </si>
  <si>
    <t>Кімната для гурткової роботи  Новопетрівському Будинку культури</t>
  </si>
  <si>
    <t>312,50 : 12 діт = 26,04 грн.</t>
  </si>
  <si>
    <t>(55,44 грн.  : 12 діт) х 1,5 год= 6,93 грн.</t>
  </si>
  <si>
    <t>0,95 х 12 діт = 11,40 грн.</t>
  </si>
  <si>
    <t>діт</t>
  </si>
  <si>
    <t>вартість 1 години</t>
  </si>
  <si>
    <t>вартість 1 заняття</t>
  </si>
  <si>
    <t>вартість 1 заняття в групі</t>
  </si>
  <si>
    <t>вартість 1 масажу</t>
  </si>
  <si>
    <t>82,67 : 261,8 м кв (загальна площа будівлі) х 197,88 м кв (площа, що використовується) = 62,49 грн.</t>
  </si>
  <si>
    <t>Разом: 13,67 + 7,68+ 37,80 + 41,90 + 38,90 + 8,55 + 76,51 + 62,49 + 11,91 = 299,41 грн.</t>
  </si>
  <si>
    <t>299,41 грн. х 10% (капіт видат відпов.до ІІ розд.п.6 Порядку №1004/1113/1556) = 29,94 грн.</t>
  </si>
  <si>
    <t>299,41 + 29,94= 329,35 грн.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</si>
</sst>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/>
    <xf numFmtId="2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4" fontId="1" fillId="0" borderId="0" xfId="0" applyNumberFormat="1" applyFont="1"/>
    <xf numFmtId="0" fontId="1" fillId="0" borderId="0" xfId="0" applyFont="1" applyAlignment="1">
      <alignment horizontal="left"/>
    </xf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1" fillId="3" borderId="0" xfId="0" applyFont="1" applyFill="1" applyAlignment="1">
      <alignment horizontal="left"/>
    </xf>
    <xf numFmtId="0" fontId="1" fillId="2" borderId="0" xfId="0" applyFont="1" applyFill="1"/>
    <xf numFmtId="0" fontId="1" fillId="3" borderId="0" xfId="0" applyFont="1" applyFill="1"/>
    <xf numFmtId="0" fontId="4" fillId="3" borderId="0" xfId="0" applyFont="1" applyFill="1"/>
    <xf numFmtId="0" fontId="1" fillId="0" borderId="0" xfId="0" applyFont="1" applyAlignment="1">
      <alignment horizontal="left"/>
    </xf>
    <xf numFmtId="0" fontId="1" fillId="3" borderId="0" xfId="0" applyFont="1" applyFill="1" applyBorder="1"/>
    <xf numFmtId="0" fontId="1" fillId="0" borderId="0" xfId="0" applyFont="1" applyBorder="1"/>
    <xf numFmtId="0" fontId="1" fillId="0" borderId="0" xfId="0" applyFont="1" applyAlignment="1">
      <alignment horizontal="left"/>
    </xf>
    <xf numFmtId="2" fontId="1" fillId="3" borderId="0" xfId="0" applyNumberFormat="1" applyFont="1" applyFill="1"/>
    <xf numFmtId="0" fontId="5" fillId="0" borderId="0" xfId="0" applyFont="1"/>
    <xf numFmtId="0" fontId="6" fillId="2" borderId="0" xfId="0" applyFont="1" applyFill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7" fillId="0" borderId="0" xfId="0" applyFo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5"/>
  <sheetViews>
    <sheetView view="pageBreakPreview" topLeftCell="A73" zoomScaleNormal="100" zoomScaleSheetLayoutView="100" workbookViewId="0">
      <selection activeCell="L88" sqref="L88"/>
    </sheetView>
  </sheetViews>
  <sheetFormatPr defaultRowHeight="15"/>
  <cols>
    <col min="1" max="1" width="3.5703125" customWidth="1"/>
    <col min="2" max="2" width="12.85546875" customWidth="1"/>
    <col min="7" max="7" width="6.5703125" customWidth="1"/>
    <col min="8" max="8" width="11.140625" customWidth="1"/>
    <col min="9" max="9" width="7.7109375" customWidth="1"/>
    <col min="10" max="10" width="16.85546875" customWidth="1"/>
    <col min="12" max="12" width="16.28515625" customWidth="1"/>
  </cols>
  <sheetData>
    <row r="1" spans="1:14" ht="18.75">
      <c r="A1" s="1"/>
      <c r="B1" s="22" t="s">
        <v>0</v>
      </c>
      <c r="C1" s="22"/>
      <c r="D1" s="22"/>
      <c r="E1" s="22"/>
      <c r="F1" s="22"/>
      <c r="G1" s="22"/>
      <c r="H1" s="13"/>
      <c r="I1" s="13"/>
      <c r="J1" s="1"/>
      <c r="K1" s="1"/>
      <c r="L1" s="1"/>
      <c r="M1" s="1"/>
      <c r="N1" s="1"/>
    </row>
    <row r="2" spans="1:14" ht="15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.75">
      <c r="A3" s="1"/>
      <c r="B3" s="2" t="s">
        <v>22</v>
      </c>
      <c r="C3" s="2"/>
      <c r="D3" s="2"/>
      <c r="E3" s="2"/>
      <c r="F3" s="2"/>
      <c r="G3" s="1"/>
      <c r="H3" s="1"/>
      <c r="I3" s="1"/>
      <c r="J3" s="1"/>
      <c r="K3" s="1"/>
      <c r="L3" s="1"/>
      <c r="M3" s="1"/>
      <c r="N3" s="1"/>
    </row>
    <row r="4" spans="1:14" ht="15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5.75">
      <c r="A5" s="1"/>
      <c r="B5" s="1" t="s">
        <v>20</v>
      </c>
      <c r="C5" s="1"/>
      <c r="D5" s="1"/>
      <c r="E5" s="1"/>
      <c r="F5" s="3"/>
      <c r="G5" s="1"/>
      <c r="H5" s="1"/>
      <c r="I5" s="1"/>
      <c r="J5" s="1" t="s">
        <v>21</v>
      </c>
      <c r="K5" s="3"/>
      <c r="L5" s="1"/>
      <c r="M5" s="1"/>
      <c r="N5" s="1"/>
    </row>
    <row r="6" spans="1:14" ht="15.7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15.75">
      <c r="A7" s="1"/>
      <c r="B7" s="27" t="s">
        <v>124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</row>
    <row r="8" spans="1:14" ht="15.75">
      <c r="A8" s="1"/>
      <c r="B8" s="4" t="s">
        <v>49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ht="15.75">
      <c r="A9" s="1"/>
      <c r="B9" s="4" t="s">
        <v>16</v>
      </c>
      <c r="C9" s="4">
        <v>590.9</v>
      </c>
      <c r="D9" s="4" t="s">
        <v>1</v>
      </c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15.7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15.75">
      <c r="A11" s="1"/>
      <c r="B11" s="27" t="s">
        <v>122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</row>
    <row r="12" spans="1:14" ht="15.75">
      <c r="A12" s="1"/>
      <c r="B12" s="27" t="s">
        <v>123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</row>
    <row r="13" spans="1:14" ht="15.75">
      <c r="A13" s="1"/>
      <c r="B13" s="27" t="s">
        <v>61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</row>
    <row r="14" spans="1:14" ht="15.75">
      <c r="A14" s="1"/>
      <c r="B14" s="27" t="s">
        <v>121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</row>
    <row r="15" spans="1:14" ht="15.7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ht="15.75">
      <c r="A16" s="1" t="s">
        <v>2</v>
      </c>
      <c r="B16" s="1" t="s">
        <v>25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ht="15.75">
      <c r="A17" s="1"/>
      <c r="B17" s="1" t="s">
        <v>3</v>
      </c>
      <c r="C17" s="1"/>
      <c r="D17" s="1"/>
      <c r="E17" s="1"/>
      <c r="F17" s="1">
        <v>274.10000000000002</v>
      </c>
      <c r="G17" s="1" t="s">
        <v>4</v>
      </c>
      <c r="H17" s="1"/>
      <c r="I17" s="1"/>
      <c r="J17" s="1"/>
      <c r="K17" s="1"/>
      <c r="L17" s="1"/>
      <c r="M17" s="1"/>
      <c r="N17" s="1"/>
    </row>
    <row r="18" spans="1:14" ht="18.75" customHeight="1">
      <c r="A18" s="1"/>
      <c r="B18" s="1">
        <v>274.10000000000002</v>
      </c>
      <c r="C18" s="1" t="s">
        <v>4</v>
      </c>
      <c r="D18" s="5" t="s">
        <v>5</v>
      </c>
      <c r="E18" s="6">
        <v>1590</v>
      </c>
      <c r="F18" s="1" t="s">
        <v>6</v>
      </c>
      <c r="G18" s="1" t="s">
        <v>7</v>
      </c>
      <c r="H18" s="7">
        <f>B18*E18</f>
        <v>435819.00000000006</v>
      </c>
      <c r="I18" s="1" t="s">
        <v>6</v>
      </c>
      <c r="J18" s="1"/>
      <c r="K18" s="1"/>
      <c r="L18" s="1"/>
      <c r="M18" s="1"/>
      <c r="N18" s="1"/>
    </row>
    <row r="19" spans="1:14" ht="18.75" customHeight="1">
      <c r="A19" s="1"/>
      <c r="B19" s="7">
        <f>H18</f>
        <v>435819.00000000006</v>
      </c>
      <c r="C19" s="1" t="s">
        <v>6</v>
      </c>
      <c r="D19" s="5" t="s">
        <v>8</v>
      </c>
      <c r="E19" s="6">
        <v>1051</v>
      </c>
      <c r="F19" s="1" t="s">
        <v>1</v>
      </c>
      <c r="G19" s="1" t="s">
        <v>7</v>
      </c>
      <c r="H19" s="3">
        <f>B19/E19</f>
        <v>414.67078972407239</v>
      </c>
      <c r="I19" s="1" t="s">
        <v>6</v>
      </c>
      <c r="J19" s="1" t="s">
        <v>9</v>
      </c>
      <c r="K19" s="1"/>
      <c r="L19" s="1"/>
      <c r="M19" s="1"/>
      <c r="N19" s="1"/>
    </row>
    <row r="20" spans="1:14" ht="18.75" customHeight="1">
      <c r="A20" s="1"/>
      <c r="B20" s="3">
        <f>H19</f>
        <v>414.67078972407239</v>
      </c>
      <c r="C20" s="1" t="s">
        <v>6</v>
      </c>
      <c r="D20" s="5" t="s">
        <v>8</v>
      </c>
      <c r="E20" s="5">
        <v>12</v>
      </c>
      <c r="F20" s="1" t="s">
        <v>10</v>
      </c>
      <c r="G20" s="1" t="s">
        <v>7</v>
      </c>
      <c r="H20" s="3">
        <f>B20/E20</f>
        <v>34.555899143672697</v>
      </c>
      <c r="I20" s="1" t="s">
        <v>6</v>
      </c>
      <c r="J20" s="1" t="s">
        <v>11</v>
      </c>
      <c r="K20" s="1"/>
      <c r="L20" s="1"/>
      <c r="M20" s="1"/>
      <c r="N20" s="1"/>
    </row>
    <row r="21" spans="1:14" ht="18.75" customHeight="1">
      <c r="A21" s="1"/>
      <c r="B21" s="3">
        <f>H20</f>
        <v>34.555899143672697</v>
      </c>
      <c r="C21" s="1" t="s">
        <v>6</v>
      </c>
      <c r="D21" s="5" t="s">
        <v>8</v>
      </c>
      <c r="E21" s="5">
        <v>30</v>
      </c>
      <c r="F21" s="1" t="s">
        <v>12</v>
      </c>
      <c r="G21" s="1" t="s">
        <v>7</v>
      </c>
      <c r="H21" s="1">
        <v>1.1499999999999999</v>
      </c>
      <c r="I21" s="1" t="s">
        <v>6</v>
      </c>
      <c r="J21" s="1" t="s">
        <v>13</v>
      </c>
      <c r="K21" s="1"/>
      <c r="L21" s="1"/>
      <c r="M21" s="1"/>
      <c r="N21" s="1"/>
    </row>
    <row r="22" spans="1:14" ht="18.75" customHeight="1">
      <c r="A22" s="1"/>
      <c r="B22" s="1">
        <f>H21</f>
        <v>1.1499999999999999</v>
      </c>
      <c r="C22" s="1" t="str">
        <f>I21</f>
        <v>грн.</v>
      </c>
      <c r="D22" s="5" t="s">
        <v>8</v>
      </c>
      <c r="E22" s="5">
        <v>24</v>
      </c>
      <c r="F22" s="1" t="s">
        <v>14</v>
      </c>
      <c r="G22" s="1" t="s">
        <v>7</v>
      </c>
      <c r="H22" s="3">
        <f>B22/E22</f>
        <v>4.7916666666666663E-2</v>
      </c>
      <c r="I22" s="1" t="s">
        <v>6</v>
      </c>
      <c r="J22" s="1" t="s">
        <v>15</v>
      </c>
      <c r="K22" s="1"/>
      <c r="L22" s="1"/>
      <c r="M22" s="1"/>
      <c r="N22" s="1"/>
    </row>
    <row r="23" spans="1:14" ht="18.75" customHeight="1">
      <c r="A23" s="1"/>
      <c r="B23" s="1">
        <f>C9</f>
        <v>590.9</v>
      </c>
      <c r="C23" s="1" t="s">
        <v>1</v>
      </c>
      <c r="D23" s="5" t="s">
        <v>17</v>
      </c>
      <c r="E23" s="1">
        <v>0.05</v>
      </c>
      <c r="F23" s="1" t="s">
        <v>6</v>
      </c>
      <c r="G23" s="1" t="s">
        <v>7</v>
      </c>
      <c r="H23" s="20">
        <f>B23*E23</f>
        <v>29.545000000000002</v>
      </c>
      <c r="I23" s="1" t="s">
        <v>18</v>
      </c>
      <c r="J23" s="1" t="s">
        <v>19</v>
      </c>
      <c r="K23" s="1"/>
      <c r="L23" s="1"/>
      <c r="M23" s="1"/>
      <c r="N23" s="1"/>
    </row>
    <row r="24" spans="1:14" ht="15.7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20.25" customHeight="1">
      <c r="A25" s="1" t="s">
        <v>23</v>
      </c>
      <c r="B25" s="1" t="s">
        <v>24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20.25" customHeight="1">
      <c r="A26" s="1"/>
      <c r="B26" s="1" t="s">
        <v>41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20.25" customHeight="1">
      <c r="A27" s="1"/>
      <c r="B27" s="1" t="s">
        <v>42</v>
      </c>
      <c r="C27" s="1"/>
      <c r="D27" s="14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ht="15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ht="18" customHeight="1">
      <c r="A29" s="1" t="s">
        <v>26</v>
      </c>
      <c r="B29" s="1" t="s">
        <v>43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ht="18" customHeight="1">
      <c r="A30" s="1"/>
      <c r="B30" s="1" t="s">
        <v>44</v>
      </c>
      <c r="C30" s="1"/>
      <c r="D30" s="1"/>
      <c r="E30" s="1"/>
      <c r="F30" s="1"/>
      <c r="G30" s="1"/>
      <c r="H30" s="14"/>
      <c r="I30" s="1"/>
      <c r="J30" s="1"/>
      <c r="K30" s="1"/>
      <c r="L30" s="1"/>
      <c r="M30" s="1"/>
      <c r="N30" s="1"/>
    </row>
    <row r="31" spans="1:14" ht="15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ht="18.75" customHeight="1">
      <c r="A32" s="1" t="s">
        <v>29</v>
      </c>
      <c r="B32" s="1" t="s">
        <v>48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8.75" customHeight="1">
      <c r="A33" s="1"/>
      <c r="B33" s="1" t="s">
        <v>27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8.75" customHeight="1">
      <c r="A34" s="1"/>
      <c r="B34" s="1" t="s">
        <v>28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8.75" customHeight="1">
      <c r="A35" s="1"/>
      <c r="B35" s="1" t="s">
        <v>38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8.75" customHeight="1">
      <c r="A36" s="1"/>
      <c r="B36" s="1" t="s">
        <v>39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8.75" customHeight="1">
      <c r="A37" s="1"/>
      <c r="B37" s="1" t="s">
        <v>40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8.75" customHeight="1">
      <c r="A38" s="1"/>
      <c r="B38" s="1" t="s">
        <v>125</v>
      </c>
      <c r="C38" s="1"/>
      <c r="D38" s="1"/>
      <c r="E38" s="1"/>
      <c r="F38" s="1"/>
      <c r="G38" s="1"/>
      <c r="H38" s="1"/>
      <c r="I38" s="1"/>
      <c r="J38" s="14"/>
      <c r="K38" s="1"/>
      <c r="L38" s="1"/>
      <c r="M38" s="1"/>
      <c r="N38" s="1"/>
    </row>
    <row r="39" spans="1:14" ht="18.75" customHeight="1">
      <c r="A39" s="1"/>
      <c r="B39" s="1" t="s">
        <v>126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8.75" customHeight="1">
      <c r="A40" s="1"/>
      <c r="B40" s="1" t="s">
        <v>127</v>
      </c>
      <c r="C40" s="1"/>
      <c r="D40" s="14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8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8.75" customHeight="1">
      <c r="A42" s="1">
        <v>5</v>
      </c>
      <c r="B42" s="1" t="s">
        <v>53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8.75" customHeight="1">
      <c r="A43" s="1"/>
      <c r="B43" s="9" t="s">
        <v>54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8.75" customHeight="1">
      <c r="A44" s="1"/>
      <c r="B44" s="1" t="s">
        <v>55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8.75" customHeight="1">
      <c r="A45" s="1"/>
      <c r="B45" s="1" t="s">
        <v>56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8.75" customHeight="1">
      <c r="A46" s="1"/>
      <c r="B46" s="1" t="s">
        <v>57</v>
      </c>
      <c r="C46" s="1"/>
      <c r="D46" s="1"/>
      <c r="E46" s="1"/>
      <c r="F46" s="1"/>
      <c r="G46" s="14"/>
      <c r="H46" s="1"/>
      <c r="I46" s="1"/>
      <c r="J46" s="1"/>
      <c r="K46" s="1"/>
      <c r="L46" s="1"/>
      <c r="M46" s="1"/>
      <c r="N46" s="1"/>
    </row>
    <row r="47" spans="1:14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18.75" customHeight="1">
      <c r="A48" s="1"/>
      <c r="B48" s="1" t="s">
        <v>34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75" customHeight="1">
      <c r="A49" s="1"/>
      <c r="B49" s="1" t="s">
        <v>60</v>
      </c>
      <c r="C49" s="1"/>
      <c r="D49" s="1"/>
      <c r="E49" s="1"/>
      <c r="F49" s="1"/>
      <c r="G49" s="14"/>
      <c r="H49" s="1"/>
      <c r="I49" s="1"/>
      <c r="J49" s="1"/>
      <c r="K49" s="1"/>
      <c r="L49" s="1"/>
      <c r="M49" s="1"/>
      <c r="N49" s="1"/>
    </row>
    <row r="50" spans="1:14" ht="18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8.75" customHeight="1">
      <c r="A51" s="1"/>
      <c r="B51" s="9" t="s">
        <v>59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18.75" customHeight="1">
      <c r="A52" s="1"/>
      <c r="B52" s="1" t="s">
        <v>55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18.75" customHeight="1">
      <c r="A53" s="1"/>
      <c r="B53" s="1" t="s">
        <v>56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18.75" customHeight="1">
      <c r="A54" s="1"/>
      <c r="B54" s="1" t="s">
        <v>57</v>
      </c>
      <c r="C54" s="1"/>
      <c r="D54" s="1"/>
      <c r="E54" s="1"/>
      <c r="F54" s="1"/>
      <c r="G54" s="14"/>
      <c r="H54" s="1"/>
      <c r="I54" s="1"/>
      <c r="J54" s="1"/>
      <c r="K54" s="1"/>
      <c r="L54" s="1"/>
      <c r="M54" s="1"/>
      <c r="N54" s="1"/>
    </row>
    <row r="55" spans="1:14" ht="18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8.75" customHeight="1">
      <c r="A56" s="1"/>
      <c r="B56" s="1" t="s">
        <v>34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ht="18.75" customHeight="1">
      <c r="A57" s="1"/>
      <c r="B57" s="1" t="s">
        <v>60</v>
      </c>
      <c r="C57" s="1"/>
      <c r="D57" s="1"/>
      <c r="E57" s="1"/>
      <c r="F57" s="1"/>
      <c r="G57" s="14"/>
      <c r="H57" s="1"/>
      <c r="I57" s="1"/>
      <c r="J57" s="1"/>
      <c r="K57" s="1"/>
      <c r="L57" s="1"/>
      <c r="M57" s="1"/>
      <c r="N57" s="1"/>
    </row>
    <row r="58" spans="1:14" ht="18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ht="18.75" customHeight="1">
      <c r="A59" s="1"/>
      <c r="B59" s="9" t="s">
        <v>30</v>
      </c>
      <c r="C59" s="9"/>
      <c r="D59" s="9"/>
      <c r="E59" s="9"/>
      <c r="F59" s="9"/>
      <c r="G59" s="9"/>
      <c r="H59" s="1"/>
      <c r="I59" s="1"/>
      <c r="J59" s="1"/>
      <c r="K59" s="1"/>
      <c r="L59" s="1"/>
      <c r="M59" s="1"/>
      <c r="N59" s="1"/>
    </row>
    <row r="60" spans="1:14" ht="18.75" customHeight="1">
      <c r="A60" s="1"/>
      <c r="B60" s="1" t="s">
        <v>31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ht="18.75" customHeight="1">
      <c r="A61" s="1"/>
      <c r="B61" s="1" t="s">
        <v>32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ht="18.75" customHeight="1">
      <c r="A62" s="1"/>
      <c r="B62" s="1" t="s">
        <v>33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ht="18.75" customHeight="1">
      <c r="A63" s="1"/>
      <c r="B63" s="1" t="s">
        <v>58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ht="18.75" customHeight="1">
      <c r="A64" s="1"/>
      <c r="B64" s="1" t="s">
        <v>128</v>
      </c>
      <c r="C64" s="1"/>
      <c r="D64" s="1"/>
      <c r="E64" s="1"/>
      <c r="F64" s="1"/>
      <c r="G64" s="1"/>
      <c r="H64" s="1"/>
      <c r="I64" s="1"/>
      <c r="J64" s="14"/>
      <c r="K64" s="1"/>
      <c r="L64" s="1"/>
      <c r="M64" s="1"/>
      <c r="N64" s="1"/>
    </row>
    <row r="65" spans="1:14" ht="15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ht="15.75">
      <c r="A66" s="1"/>
      <c r="B66" s="1" t="s">
        <v>34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ht="15.75">
      <c r="A67" s="1"/>
      <c r="B67" s="1" t="s">
        <v>129</v>
      </c>
      <c r="C67" s="1"/>
      <c r="D67" s="1"/>
      <c r="E67" s="1"/>
      <c r="F67" s="1"/>
      <c r="G67" s="14"/>
      <c r="H67" s="1"/>
      <c r="I67" s="1"/>
      <c r="J67" s="1"/>
      <c r="K67" s="1"/>
      <c r="L67" s="1"/>
      <c r="M67" s="1"/>
      <c r="N67" s="1"/>
    </row>
    <row r="68" spans="1:14" ht="15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ht="20.25" customHeight="1">
      <c r="A69" s="1" t="s">
        <v>36</v>
      </c>
      <c r="B69" s="1" t="s">
        <v>37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ht="20.25" customHeight="1">
      <c r="A70" s="1"/>
      <c r="B70" s="1" t="s">
        <v>174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ht="20.25" customHeight="1">
      <c r="A71" s="1"/>
      <c r="B71" s="1" t="s">
        <v>175</v>
      </c>
      <c r="C71" s="1"/>
      <c r="D71" s="1"/>
      <c r="E71" s="1"/>
      <c r="F71" s="1"/>
      <c r="G71" s="1"/>
      <c r="H71" s="1"/>
      <c r="I71" s="1"/>
      <c r="J71" s="21"/>
      <c r="K71" s="1"/>
      <c r="L71" s="1"/>
      <c r="M71" s="1"/>
      <c r="N71" s="1"/>
    </row>
    <row r="72" spans="1:14" ht="20.25" customHeight="1">
      <c r="A72" s="1"/>
      <c r="B72" s="1" t="s">
        <v>176</v>
      </c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ht="20.25" customHeight="1">
      <c r="A73" s="1"/>
      <c r="B73" s="1" t="s">
        <v>47</v>
      </c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ht="20.25" customHeight="1">
      <c r="A74" s="1"/>
      <c r="B74" s="1" t="s">
        <v>177</v>
      </c>
      <c r="C74" s="1"/>
      <c r="D74" s="1"/>
      <c r="E74" s="1"/>
      <c r="F74" s="1"/>
      <c r="G74" s="1"/>
      <c r="H74" s="1"/>
      <c r="I74" s="1"/>
      <c r="J74" s="14"/>
      <c r="K74" s="1"/>
      <c r="L74" s="1"/>
      <c r="M74" s="1"/>
      <c r="N74" s="1"/>
    </row>
    <row r="75" spans="1:14" ht="15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ht="15.75">
      <c r="A76" s="1" t="s">
        <v>45</v>
      </c>
      <c r="B76" s="25" t="s">
        <v>168</v>
      </c>
      <c r="C76" s="1"/>
      <c r="D76" s="1"/>
      <c r="E76" s="1"/>
      <c r="F76" s="1"/>
      <c r="G76" s="1"/>
      <c r="H76" s="1"/>
      <c r="I76" s="1"/>
      <c r="J76" s="14"/>
      <c r="K76" s="1"/>
      <c r="L76" s="1"/>
      <c r="M76" s="1"/>
      <c r="N76" s="1"/>
    </row>
    <row r="77" spans="1:14" ht="33" customHeight="1">
      <c r="A77" s="1"/>
      <c r="B77" s="26" t="s">
        <v>169</v>
      </c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1"/>
      <c r="N77" s="1"/>
    </row>
    <row r="78" spans="1:14" ht="20.25" customHeight="1">
      <c r="A78" s="1"/>
      <c r="B78" s="1" t="s">
        <v>171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ht="20.25" customHeight="1">
      <c r="A79" s="1"/>
      <c r="B79" s="1" t="s">
        <v>172</v>
      </c>
      <c r="C79" s="1"/>
      <c r="D79" s="1"/>
      <c r="E79" s="1"/>
      <c r="F79" s="1"/>
      <c r="G79" s="1"/>
      <c r="H79" s="1"/>
      <c r="I79" s="1"/>
      <c r="J79" s="21"/>
      <c r="K79" s="1"/>
      <c r="L79" s="1"/>
      <c r="M79" s="1"/>
      <c r="N79" s="1"/>
    </row>
    <row r="80" spans="1:14" ht="20.25" customHeight="1">
      <c r="A80" s="1"/>
      <c r="B80" s="1" t="s">
        <v>170</v>
      </c>
      <c r="C80" s="1"/>
      <c r="D80" s="1"/>
      <c r="E80" s="1"/>
      <c r="F80" s="1"/>
      <c r="G80" s="1"/>
      <c r="H80" s="1"/>
      <c r="I80" s="1"/>
      <c r="J80" s="14"/>
      <c r="K80" s="1"/>
      <c r="L80" s="1"/>
      <c r="M80" s="1"/>
      <c r="N80" s="1"/>
    </row>
    <row r="81" spans="1:14" ht="20.25" customHeight="1">
      <c r="A81" s="1"/>
      <c r="B81" s="1" t="s">
        <v>47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ht="20.25" customHeight="1">
      <c r="A82" s="1"/>
      <c r="B82" s="1" t="s">
        <v>173</v>
      </c>
      <c r="C82" s="1"/>
      <c r="D82" s="1"/>
      <c r="E82" s="1"/>
      <c r="F82" s="1"/>
      <c r="G82" s="1"/>
      <c r="H82" s="1"/>
      <c r="I82" s="1"/>
      <c r="J82" s="14"/>
      <c r="K82" s="1"/>
      <c r="L82" s="1"/>
      <c r="M82" s="1"/>
      <c r="N82" s="1"/>
    </row>
    <row r="83" spans="1:14" ht="15.75">
      <c r="A83" s="1"/>
      <c r="B83" s="1"/>
      <c r="C83" s="1"/>
      <c r="D83" s="1"/>
      <c r="E83" s="1"/>
      <c r="F83" s="1"/>
      <c r="G83" s="1"/>
      <c r="H83" s="1"/>
      <c r="I83" s="1"/>
      <c r="J83" s="14"/>
      <c r="K83" s="1"/>
      <c r="L83" s="1"/>
      <c r="M83" s="1"/>
      <c r="N83" s="1"/>
    </row>
    <row r="84" spans="1:14" ht="15.75">
      <c r="A84" s="1" t="s">
        <v>46</v>
      </c>
      <c r="B84" s="1" t="s">
        <v>50</v>
      </c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ht="18.75" customHeight="1">
      <c r="A85" s="1"/>
      <c r="B85" s="2" t="s">
        <v>22</v>
      </c>
      <c r="C85" s="2"/>
      <c r="D85" s="2"/>
      <c r="E85" s="2"/>
      <c r="F85" s="2"/>
      <c r="G85" s="1"/>
      <c r="H85" s="1"/>
      <c r="I85" s="1"/>
      <c r="J85" s="1"/>
      <c r="K85" s="1"/>
      <c r="L85" s="1"/>
      <c r="M85" s="1"/>
      <c r="N85" s="1"/>
    </row>
    <row r="86" spans="1:14" ht="18.75" customHeight="1">
      <c r="A86" s="1"/>
      <c r="B86" s="1" t="s">
        <v>51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s="10" customFormat="1" ht="18.75" customHeight="1">
      <c r="A87" s="9"/>
      <c r="B87" s="1" t="s">
        <v>52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9"/>
      <c r="N87" s="9"/>
    </row>
    <row r="88" spans="1:14" s="10" customFormat="1" ht="18.75" customHeight="1">
      <c r="A88" s="9"/>
      <c r="B88" s="1" t="s">
        <v>131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9"/>
      <c r="N88" s="9"/>
    </row>
    <row r="89" spans="1:14" s="10" customFormat="1" ht="18.75" customHeight="1">
      <c r="A89" s="9"/>
      <c r="B89" s="1" t="s">
        <v>183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9"/>
      <c r="N89" s="9"/>
    </row>
    <row r="90" spans="1:14" s="10" customFormat="1" ht="18.75" customHeight="1">
      <c r="A90" s="9"/>
      <c r="B90" s="1" t="s">
        <v>184</v>
      </c>
      <c r="C90" s="1"/>
      <c r="D90" s="1"/>
      <c r="E90" s="1"/>
      <c r="F90" s="1"/>
      <c r="G90" s="1"/>
      <c r="H90" s="1"/>
      <c r="I90" s="14"/>
      <c r="J90" s="1"/>
      <c r="K90" s="1"/>
      <c r="L90" s="1"/>
      <c r="M90" s="9"/>
      <c r="N90" s="9"/>
    </row>
    <row r="91" spans="1:14" s="10" customFormat="1" ht="15.75">
      <c r="A91" s="9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9"/>
      <c r="N91" s="9"/>
    </row>
    <row r="92" spans="1:14" ht="15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ht="19.5" customHeight="1">
      <c r="A93" s="1"/>
      <c r="B93" s="1" t="s">
        <v>185</v>
      </c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ht="19.5" customHeight="1">
      <c r="A94" s="1"/>
      <c r="B94" s="1" t="s">
        <v>186</v>
      </c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ht="19.5" customHeight="1">
      <c r="A95" s="1"/>
      <c r="B95" s="1" t="s">
        <v>187</v>
      </c>
      <c r="C95" s="1"/>
      <c r="D95" s="9"/>
      <c r="E95" s="9"/>
      <c r="F95" s="9"/>
      <c r="G95" s="9"/>
      <c r="H95" s="1"/>
      <c r="I95" s="1"/>
      <c r="J95" s="1"/>
      <c r="K95" s="1"/>
      <c r="L95" s="1"/>
      <c r="M95" s="1"/>
      <c r="N95" s="1"/>
    </row>
  </sheetData>
  <mergeCells count="6">
    <mergeCell ref="B77:L77"/>
    <mergeCell ref="B12:N12"/>
    <mergeCell ref="B7:N7"/>
    <mergeCell ref="B11:N11"/>
    <mergeCell ref="B13:N13"/>
    <mergeCell ref="B14:N14"/>
  </mergeCells>
  <pageMargins left="0" right="0" top="0.74803149606299213" bottom="0.74803149606299213" header="0.31496062992125984" footer="0.31496062992125984"/>
  <pageSetup paperSize="9" scale="83" orientation="portrait" horizontalDpi="180" verticalDpi="180" r:id="rId1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N80"/>
  <sheetViews>
    <sheetView tabSelected="1" view="pageBreakPreview" topLeftCell="A49" zoomScaleNormal="100" zoomScaleSheetLayoutView="100" workbookViewId="0">
      <selection activeCell="H57" sqref="H57"/>
    </sheetView>
  </sheetViews>
  <sheetFormatPr defaultRowHeight="15"/>
  <cols>
    <col min="1" max="1" width="3.28515625" customWidth="1"/>
    <col min="2" max="2" width="12.85546875" customWidth="1"/>
    <col min="7" max="7" width="6.5703125" customWidth="1"/>
    <col min="8" max="8" width="11" customWidth="1"/>
    <col min="9" max="9" width="5.28515625" customWidth="1"/>
    <col min="10" max="10" width="15.28515625" customWidth="1"/>
    <col min="13" max="13" width="8.140625" customWidth="1"/>
    <col min="14" max="14" width="15" customWidth="1"/>
  </cols>
  <sheetData>
    <row r="1" spans="1:14" ht="18.75">
      <c r="A1" s="1"/>
      <c r="B1" s="22" t="s">
        <v>240</v>
      </c>
      <c r="C1" s="22"/>
      <c r="D1" s="22"/>
      <c r="E1" s="22"/>
      <c r="F1" s="22"/>
      <c r="G1" s="22"/>
      <c r="H1" s="22"/>
      <c r="I1" s="13"/>
      <c r="J1" s="13"/>
      <c r="K1" s="1"/>
      <c r="L1" s="1"/>
      <c r="M1" s="1"/>
      <c r="N1" s="1"/>
    </row>
    <row r="2" spans="1:14" ht="15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.75">
      <c r="A3" s="1"/>
      <c r="B3" s="2" t="s">
        <v>22</v>
      </c>
      <c r="C3" s="2"/>
      <c r="D3" s="2"/>
      <c r="E3" s="2"/>
      <c r="F3" s="2"/>
      <c r="G3" s="1"/>
      <c r="H3" s="1"/>
      <c r="I3" s="1"/>
      <c r="J3" s="1"/>
      <c r="K3" s="1"/>
      <c r="L3" s="1"/>
      <c r="M3" s="1"/>
      <c r="N3" s="1"/>
    </row>
    <row r="4" spans="1:14" ht="15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5.75">
      <c r="A5" s="1"/>
      <c r="B5" s="1" t="s">
        <v>20</v>
      </c>
      <c r="C5" s="1"/>
      <c r="D5" s="1"/>
      <c r="E5" s="1"/>
      <c r="F5" s="3"/>
      <c r="G5" s="1"/>
      <c r="H5" s="1"/>
      <c r="I5" s="1"/>
      <c r="J5" s="1" t="s">
        <v>21</v>
      </c>
      <c r="K5" s="3"/>
      <c r="L5" s="1"/>
      <c r="M5" s="1"/>
      <c r="N5" s="1"/>
    </row>
    <row r="6" spans="1:14" ht="15.7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15.75">
      <c r="A7" s="1"/>
      <c r="B7" s="27" t="s">
        <v>110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</row>
    <row r="8" spans="1:14" ht="15.75">
      <c r="A8" s="1"/>
      <c r="B8" s="4" t="s">
        <v>49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ht="15.75">
      <c r="A9" s="1"/>
      <c r="B9" s="4" t="s">
        <v>16</v>
      </c>
      <c r="C9" s="4">
        <v>261.8</v>
      </c>
      <c r="D9" s="4" t="s">
        <v>1</v>
      </c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15.7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15.75">
      <c r="A11" s="1"/>
      <c r="B11" s="27" t="s">
        <v>111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</row>
    <row r="12" spans="1:14" ht="15.75">
      <c r="A12" s="1"/>
      <c r="B12" s="27" t="s">
        <v>75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</row>
    <row r="13" spans="1:14" ht="15.75">
      <c r="A13" s="1"/>
      <c r="B13" s="27" t="s">
        <v>62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</row>
    <row r="14" spans="1:14" ht="15.75">
      <c r="A14" s="1"/>
      <c r="B14" s="27" t="s">
        <v>112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</row>
    <row r="15" spans="1:14" ht="15.75">
      <c r="A15" s="1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14" ht="15.7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ht="15.75">
      <c r="A17" s="1" t="s">
        <v>2</v>
      </c>
      <c r="B17" s="1" t="s">
        <v>25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ht="15.75">
      <c r="A18" s="1"/>
      <c r="B18" s="1" t="s">
        <v>3</v>
      </c>
      <c r="C18" s="1"/>
      <c r="D18" s="1"/>
      <c r="E18" s="1"/>
      <c r="F18" s="1">
        <v>274.10000000000002</v>
      </c>
      <c r="G18" s="1" t="s">
        <v>4</v>
      </c>
      <c r="H18" s="1"/>
      <c r="I18" s="1"/>
      <c r="J18" s="1"/>
      <c r="K18" s="1"/>
      <c r="L18" s="1"/>
      <c r="M18" s="1"/>
      <c r="N18" s="1"/>
    </row>
    <row r="19" spans="1:14" ht="15.75">
      <c r="A19" s="1"/>
      <c r="B19" s="1">
        <v>274.10000000000002</v>
      </c>
      <c r="C19" s="1" t="s">
        <v>4</v>
      </c>
      <c r="D19" s="5" t="s">
        <v>5</v>
      </c>
      <c r="E19" s="6">
        <v>1590</v>
      </c>
      <c r="F19" s="1" t="s">
        <v>6</v>
      </c>
      <c r="G19" s="1" t="s">
        <v>7</v>
      </c>
      <c r="H19" s="7">
        <f>B19*E19</f>
        <v>435819.00000000006</v>
      </c>
      <c r="I19" s="1" t="s">
        <v>6</v>
      </c>
      <c r="J19" s="1"/>
      <c r="K19" s="1"/>
      <c r="L19" s="1"/>
      <c r="M19" s="1"/>
      <c r="N19" s="1"/>
    </row>
    <row r="20" spans="1:14" ht="15.75">
      <c r="A20" s="1"/>
      <c r="B20" s="7">
        <f>H19</f>
        <v>435819.00000000006</v>
      </c>
      <c r="C20" s="1" t="s">
        <v>6</v>
      </c>
      <c r="D20" s="5" t="s">
        <v>8</v>
      </c>
      <c r="E20" s="6">
        <v>1051</v>
      </c>
      <c r="F20" s="1" t="s">
        <v>1</v>
      </c>
      <c r="G20" s="1" t="s">
        <v>7</v>
      </c>
      <c r="H20" s="3">
        <f>B20/E20</f>
        <v>414.67078972407239</v>
      </c>
      <c r="I20" s="1" t="s">
        <v>6</v>
      </c>
      <c r="J20" s="1" t="s">
        <v>9</v>
      </c>
      <c r="K20" s="1"/>
      <c r="L20" s="1"/>
      <c r="M20" s="1"/>
      <c r="N20" s="1"/>
    </row>
    <row r="21" spans="1:14" ht="15.75">
      <c r="A21" s="1"/>
      <c r="B21" s="3">
        <f>H20</f>
        <v>414.67078972407239</v>
      </c>
      <c r="C21" s="1" t="s">
        <v>6</v>
      </c>
      <c r="D21" s="5" t="s">
        <v>8</v>
      </c>
      <c r="E21" s="5">
        <v>12</v>
      </c>
      <c r="F21" s="1" t="s">
        <v>10</v>
      </c>
      <c r="G21" s="1" t="s">
        <v>7</v>
      </c>
      <c r="H21" s="3">
        <f>B21/E21</f>
        <v>34.555899143672697</v>
      </c>
      <c r="I21" s="1" t="s">
        <v>6</v>
      </c>
      <c r="J21" s="1" t="s">
        <v>11</v>
      </c>
      <c r="K21" s="1"/>
      <c r="L21" s="1"/>
      <c r="M21" s="1"/>
      <c r="N21" s="1"/>
    </row>
    <row r="22" spans="1:14" ht="15.75">
      <c r="A22" s="1"/>
      <c r="B22" s="3">
        <f>H21</f>
        <v>34.555899143672697</v>
      </c>
      <c r="C22" s="1" t="s">
        <v>6</v>
      </c>
      <c r="D22" s="5" t="s">
        <v>8</v>
      </c>
      <c r="E22" s="5">
        <v>30</v>
      </c>
      <c r="F22" s="1" t="s">
        <v>12</v>
      </c>
      <c r="G22" s="1" t="s">
        <v>7</v>
      </c>
      <c r="H22" s="1">
        <v>1.1499999999999999</v>
      </c>
      <c r="I22" s="1" t="s">
        <v>6</v>
      </c>
      <c r="J22" s="1" t="s">
        <v>13</v>
      </c>
      <c r="K22" s="1"/>
      <c r="L22" s="1"/>
      <c r="M22" s="1"/>
      <c r="N22" s="1"/>
    </row>
    <row r="23" spans="1:14" ht="15.75">
      <c r="A23" s="1"/>
      <c r="B23" s="1">
        <f>H22</f>
        <v>1.1499999999999999</v>
      </c>
      <c r="C23" s="1" t="str">
        <f>I22</f>
        <v>грн.</v>
      </c>
      <c r="D23" s="5" t="s">
        <v>8</v>
      </c>
      <c r="E23" s="5">
        <v>24</v>
      </c>
      <c r="F23" s="1" t="s">
        <v>14</v>
      </c>
      <c r="G23" s="1" t="s">
        <v>7</v>
      </c>
      <c r="H23" s="3">
        <f>B23/E23</f>
        <v>4.7916666666666663E-2</v>
      </c>
      <c r="I23" s="1" t="s">
        <v>6</v>
      </c>
      <c r="J23" s="1" t="s">
        <v>15</v>
      </c>
      <c r="K23" s="1"/>
      <c r="L23" s="1"/>
      <c r="M23" s="1"/>
      <c r="N23" s="1"/>
    </row>
    <row r="24" spans="1:14" ht="15.75">
      <c r="A24" s="1"/>
      <c r="B24" s="1">
        <v>261.8</v>
      </c>
      <c r="C24" s="1" t="s">
        <v>1</v>
      </c>
      <c r="D24" s="5" t="s">
        <v>17</v>
      </c>
      <c r="E24" s="5">
        <v>0.05</v>
      </c>
      <c r="F24" s="1" t="s">
        <v>6</v>
      </c>
      <c r="G24" s="1" t="s">
        <v>7</v>
      </c>
      <c r="H24" s="14">
        <v>13.67</v>
      </c>
      <c r="I24" s="1" t="s">
        <v>18</v>
      </c>
      <c r="J24" s="1" t="s">
        <v>19</v>
      </c>
      <c r="K24" s="1"/>
      <c r="L24" s="1"/>
      <c r="M24" s="1"/>
      <c r="N24" s="1"/>
    </row>
    <row r="25" spans="1:14" ht="15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9.5" customHeight="1">
      <c r="A26" s="1" t="s">
        <v>23</v>
      </c>
      <c r="B26" s="1" t="s">
        <v>106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19.5" customHeight="1">
      <c r="A27" s="1"/>
      <c r="B27" s="1" t="s">
        <v>107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ht="19.5" customHeight="1">
      <c r="A28" s="1"/>
      <c r="B28" s="1" t="s">
        <v>108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ht="19.5" customHeight="1">
      <c r="A29" s="1"/>
      <c r="B29" s="1" t="s">
        <v>179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ht="19.5" customHeight="1">
      <c r="A30" s="1"/>
      <c r="B30" s="1" t="s">
        <v>182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ht="19.5" customHeight="1">
      <c r="A31" s="1"/>
      <c r="B31" s="1" t="s">
        <v>180</v>
      </c>
      <c r="C31" s="14"/>
      <c r="D31" s="1"/>
      <c r="E31" s="1"/>
      <c r="F31" s="1"/>
      <c r="G31" s="1"/>
      <c r="H31" s="1"/>
      <c r="I31" s="1"/>
      <c r="J31" s="1"/>
      <c r="K31" s="14"/>
      <c r="L31" s="1"/>
      <c r="M31" s="1"/>
      <c r="N31" s="1"/>
    </row>
    <row r="32" spans="1:14" ht="19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9.5" customHeight="1">
      <c r="A33" s="1" t="s">
        <v>26</v>
      </c>
      <c r="B33" s="1" t="s">
        <v>43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9.5" customHeight="1">
      <c r="A34" s="1"/>
      <c r="B34" s="1" t="s">
        <v>181</v>
      </c>
      <c r="C34" s="1"/>
      <c r="D34" s="1"/>
      <c r="E34" s="1"/>
      <c r="F34" s="1"/>
      <c r="G34" s="1"/>
      <c r="H34" s="14"/>
      <c r="I34" s="1"/>
      <c r="J34" s="1"/>
      <c r="K34" s="1"/>
      <c r="L34" s="1"/>
      <c r="M34" s="1"/>
      <c r="N34" s="1"/>
    </row>
    <row r="35" spans="1:14" ht="19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8" customHeight="1">
      <c r="A36" s="1">
        <v>4</v>
      </c>
      <c r="B36" s="1" t="s">
        <v>48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8" customHeight="1">
      <c r="A37" s="1"/>
      <c r="B37" s="1" t="s">
        <v>27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8" customHeight="1">
      <c r="A38" s="1"/>
      <c r="B38" s="1" t="s">
        <v>28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8" customHeight="1">
      <c r="A39" s="1"/>
      <c r="B39" s="1" t="s">
        <v>38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8" customHeight="1">
      <c r="A40" s="1"/>
      <c r="B40" s="1" t="s">
        <v>39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8" customHeight="1">
      <c r="A41" s="1"/>
      <c r="B41" s="1" t="s">
        <v>40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8" customHeight="1">
      <c r="A42" s="1"/>
      <c r="B42" s="1" t="s">
        <v>113</v>
      </c>
      <c r="C42" s="1"/>
      <c r="D42" s="1"/>
      <c r="E42" s="1"/>
      <c r="F42" s="1"/>
      <c r="G42" s="1"/>
      <c r="H42" s="1"/>
      <c r="I42" s="1"/>
      <c r="J42" s="1"/>
      <c r="K42" s="14"/>
      <c r="L42" s="1"/>
      <c r="M42" s="1"/>
      <c r="N42" s="1"/>
    </row>
    <row r="43" spans="1:14" ht="15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8" customHeight="1">
      <c r="A44" s="1">
        <v>5</v>
      </c>
      <c r="B44" s="1" t="s">
        <v>30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8" customHeight="1">
      <c r="A45" s="1"/>
      <c r="B45" s="1" t="s">
        <v>31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8" customHeight="1">
      <c r="A46" s="1"/>
      <c r="B46" s="1" t="s">
        <v>32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8" customHeight="1">
      <c r="A47" s="1"/>
      <c r="B47" s="1" t="s">
        <v>33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18" customHeight="1">
      <c r="A48" s="1"/>
      <c r="B48" s="1" t="s">
        <v>58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" customHeight="1">
      <c r="A49" s="1"/>
      <c r="B49" s="1" t="s">
        <v>114</v>
      </c>
      <c r="C49" s="1"/>
      <c r="D49" s="1"/>
      <c r="E49" s="1"/>
      <c r="F49" s="1"/>
      <c r="G49" s="1"/>
      <c r="H49" s="1"/>
      <c r="I49" s="1"/>
      <c r="J49" s="1"/>
      <c r="K49" s="14"/>
      <c r="L49" s="1"/>
      <c r="M49" s="1"/>
      <c r="N49" s="1"/>
    </row>
    <row r="50" spans="1:14" ht="15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5.75">
      <c r="A51" s="1">
        <v>6</v>
      </c>
      <c r="B51" s="1" t="s">
        <v>34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15.75">
      <c r="A52" s="1"/>
      <c r="B52" s="1" t="s">
        <v>115</v>
      </c>
      <c r="C52" s="1"/>
      <c r="D52" s="1"/>
      <c r="E52" s="1"/>
      <c r="F52" s="1"/>
      <c r="G52" s="14"/>
      <c r="H52" s="1"/>
      <c r="I52" s="1"/>
      <c r="J52" s="1"/>
      <c r="K52" s="1"/>
      <c r="L52" s="1"/>
      <c r="M52" s="1"/>
      <c r="N52" s="1"/>
    </row>
    <row r="53" spans="1:14" ht="15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18.75" customHeight="1">
      <c r="A54" s="1">
        <v>7</v>
      </c>
      <c r="B54" s="1" t="s">
        <v>37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ht="18.75" customHeight="1">
      <c r="A55" s="1"/>
      <c r="B55" s="1" t="s">
        <v>174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8.75" customHeight="1">
      <c r="A56" s="1"/>
      <c r="B56" s="1" t="s">
        <v>175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ht="18.75" customHeight="1">
      <c r="A57" s="1"/>
      <c r="B57" s="1" t="s">
        <v>176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ht="18.75" customHeight="1">
      <c r="A58" s="1"/>
      <c r="B58" s="1" t="s">
        <v>47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ht="18.75" customHeight="1">
      <c r="A59" s="1"/>
      <c r="B59" s="1" t="s">
        <v>178</v>
      </c>
      <c r="C59" s="1"/>
      <c r="D59" s="1"/>
      <c r="E59" s="1"/>
      <c r="F59" s="1"/>
      <c r="G59" s="1"/>
      <c r="H59" s="1"/>
      <c r="I59" s="1"/>
      <c r="J59" s="1"/>
      <c r="K59" s="14"/>
      <c r="L59" s="1"/>
      <c r="M59" s="1"/>
      <c r="N59" s="1"/>
    </row>
    <row r="60" spans="1:14" ht="15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ht="15.75">
      <c r="A61" s="1">
        <v>8</v>
      </c>
      <c r="B61" s="25" t="s">
        <v>168</v>
      </c>
      <c r="C61" s="1"/>
      <c r="D61" s="1"/>
      <c r="E61" s="1"/>
      <c r="F61" s="1"/>
      <c r="G61" s="1"/>
      <c r="H61" s="1"/>
      <c r="I61" s="1"/>
      <c r="J61" s="14"/>
      <c r="K61" s="1"/>
      <c r="L61" s="1"/>
      <c r="M61" s="1"/>
      <c r="N61" s="1"/>
    </row>
    <row r="62" spans="1:14" ht="50.25" customHeight="1">
      <c r="A62" s="1"/>
      <c r="B62" s="26" t="s">
        <v>169</v>
      </c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1"/>
      <c r="N62" s="1"/>
    </row>
    <row r="63" spans="1:14" ht="15.75">
      <c r="A63" s="1"/>
      <c r="B63" s="1" t="s">
        <v>171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ht="18.75">
      <c r="A64" s="1"/>
      <c r="B64" s="1" t="s">
        <v>172</v>
      </c>
      <c r="C64" s="1"/>
      <c r="D64" s="1"/>
      <c r="E64" s="1"/>
      <c r="F64" s="1"/>
      <c r="G64" s="1"/>
      <c r="H64" s="1"/>
      <c r="I64" s="1"/>
      <c r="J64" s="21"/>
      <c r="K64" s="1"/>
      <c r="L64" s="1"/>
      <c r="M64" s="1"/>
      <c r="N64" s="1"/>
    </row>
    <row r="65" spans="1:14" ht="15.75">
      <c r="A65" s="1"/>
      <c r="B65" s="1" t="s">
        <v>170</v>
      </c>
      <c r="C65" s="1"/>
      <c r="D65" s="1"/>
      <c r="E65" s="1"/>
      <c r="F65" s="1"/>
      <c r="G65" s="1"/>
      <c r="H65" s="1"/>
      <c r="I65" s="1"/>
      <c r="J65" s="14"/>
      <c r="K65" s="1"/>
      <c r="L65" s="1"/>
      <c r="M65" s="1"/>
      <c r="N65" s="1"/>
    </row>
    <row r="66" spans="1:14" ht="15.75">
      <c r="A66" s="1"/>
      <c r="B66" s="1" t="s">
        <v>47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ht="15.75">
      <c r="A67" s="1"/>
      <c r="B67" s="1" t="s">
        <v>249</v>
      </c>
      <c r="C67" s="1"/>
      <c r="D67" s="1"/>
      <c r="E67" s="1"/>
      <c r="F67" s="1"/>
      <c r="G67" s="1"/>
      <c r="H67" s="1"/>
      <c r="I67" s="1"/>
      <c r="J67" s="14"/>
      <c r="K67" s="1"/>
      <c r="L67" s="1"/>
      <c r="M67" s="1"/>
      <c r="N67" s="1"/>
    </row>
    <row r="68" spans="1:14" ht="15.75">
      <c r="A68" s="1"/>
      <c r="B68" s="1"/>
      <c r="C68" s="1"/>
      <c r="D68" s="1"/>
      <c r="E68" s="1"/>
      <c r="F68" s="1"/>
      <c r="G68" s="1"/>
      <c r="H68" s="1"/>
      <c r="I68" s="1"/>
      <c r="J68" s="14"/>
      <c r="K68" s="1"/>
      <c r="L68" s="1"/>
      <c r="M68" s="1"/>
      <c r="N68" s="1"/>
    </row>
    <row r="69" spans="1:14" ht="18.75" customHeight="1">
      <c r="A69" s="1">
        <v>9</v>
      </c>
      <c r="B69" s="1" t="s">
        <v>50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ht="18.75" customHeight="1">
      <c r="A70" s="1"/>
      <c r="B70" s="2" t="s">
        <v>22</v>
      </c>
      <c r="C70" s="2"/>
      <c r="D70" s="2"/>
      <c r="E70" s="2"/>
      <c r="F70" s="2"/>
      <c r="G70" s="1"/>
      <c r="H70" s="1"/>
      <c r="I70" s="1"/>
      <c r="J70" s="1"/>
      <c r="K70" s="1"/>
      <c r="L70" s="1"/>
      <c r="M70" s="1"/>
      <c r="N70" s="1"/>
    </row>
    <row r="71" spans="1:14" ht="18.75" customHeight="1">
      <c r="A71" s="1"/>
      <c r="B71" s="1" t="s">
        <v>51</v>
      </c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ht="18.75" customHeight="1">
      <c r="A72" s="1"/>
      <c r="B72" s="1" t="s">
        <v>52</v>
      </c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ht="18.75" customHeight="1">
      <c r="A73" s="1"/>
      <c r="B73" s="1" t="s">
        <v>130</v>
      </c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ht="18.75" customHeight="1">
      <c r="A74" s="1"/>
      <c r="B74" s="1" t="s">
        <v>183</v>
      </c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ht="18.75" customHeight="1">
      <c r="A75" s="1"/>
      <c r="B75" s="1" t="s">
        <v>188</v>
      </c>
      <c r="C75" s="1"/>
      <c r="D75" s="1"/>
      <c r="E75" s="1"/>
      <c r="F75" s="1"/>
      <c r="G75" s="1"/>
      <c r="H75" s="1"/>
      <c r="I75" s="14"/>
      <c r="J75" s="1"/>
      <c r="K75" s="1"/>
      <c r="L75" s="1"/>
      <c r="M75" s="1"/>
      <c r="N75" s="1"/>
    </row>
    <row r="76" spans="1:14" ht="15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ht="15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ht="15.75">
      <c r="A78" s="1"/>
      <c r="B78" s="1" t="s">
        <v>250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ht="15.75">
      <c r="A79" s="1"/>
      <c r="B79" s="1" t="s">
        <v>251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ht="15.75">
      <c r="A80" s="1"/>
      <c r="B80" s="1" t="s">
        <v>252</v>
      </c>
      <c r="C80" s="1"/>
      <c r="D80" s="1"/>
      <c r="E80" s="1" t="s">
        <v>245</v>
      </c>
      <c r="F80" s="1"/>
      <c r="G80" s="1"/>
      <c r="H80" s="1"/>
      <c r="I80" s="1"/>
      <c r="J80" s="1"/>
      <c r="K80" s="1"/>
      <c r="L80" s="1"/>
      <c r="M80" s="1"/>
      <c r="N80" s="1"/>
    </row>
  </sheetData>
  <mergeCells count="6">
    <mergeCell ref="B62:L62"/>
    <mergeCell ref="B7:N7"/>
    <mergeCell ref="B11:N11"/>
    <mergeCell ref="B12:N12"/>
    <mergeCell ref="B13:N13"/>
    <mergeCell ref="B14:N14"/>
  </mergeCells>
  <pageMargins left="0.23622047244094491" right="0.23622047244094491" top="0.74803149606299213" bottom="0.74803149606299213" header="0.31496062992125984" footer="0.31496062992125984"/>
  <pageSetup paperSize="9" scale="84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00"/>
  <sheetViews>
    <sheetView view="pageBreakPreview" zoomScaleNormal="100" zoomScaleSheetLayoutView="100" workbookViewId="0">
      <selection activeCell="K27" sqref="K27"/>
    </sheetView>
  </sheetViews>
  <sheetFormatPr defaultRowHeight="15"/>
  <cols>
    <col min="1" max="1" width="3.28515625" customWidth="1"/>
    <col min="2" max="2" width="12.85546875" customWidth="1"/>
    <col min="7" max="7" width="6.5703125" customWidth="1"/>
    <col min="8" max="8" width="11" customWidth="1"/>
    <col min="9" max="9" width="5.28515625" customWidth="1"/>
    <col min="10" max="10" width="15.28515625" customWidth="1"/>
    <col min="13" max="13" width="9.42578125" customWidth="1"/>
    <col min="14" max="14" width="15" customWidth="1"/>
  </cols>
  <sheetData>
    <row r="1" spans="1:14" ht="18.75">
      <c r="A1" s="1"/>
      <c r="B1" s="22" t="s">
        <v>133</v>
      </c>
      <c r="C1" s="22"/>
      <c r="D1" s="22"/>
      <c r="E1" s="22"/>
      <c r="F1" s="22"/>
      <c r="G1" s="22"/>
      <c r="H1" s="22"/>
      <c r="I1" s="13"/>
      <c r="J1" s="13"/>
      <c r="K1" s="1"/>
      <c r="L1" s="1"/>
      <c r="M1" s="1"/>
      <c r="N1" s="1"/>
    </row>
    <row r="2" spans="1:14" ht="15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.75">
      <c r="A3" s="1"/>
      <c r="B3" s="2" t="s">
        <v>22</v>
      </c>
      <c r="C3" s="2"/>
      <c r="D3" s="2"/>
      <c r="E3" s="2"/>
      <c r="F3" s="2"/>
      <c r="G3" s="1"/>
      <c r="H3" s="1"/>
      <c r="I3" s="1"/>
      <c r="J3" s="1"/>
      <c r="K3" s="1"/>
      <c r="L3" s="1"/>
      <c r="M3" s="1"/>
      <c r="N3" s="1"/>
    </row>
    <row r="4" spans="1:14" ht="15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5.75">
      <c r="A5" s="1"/>
      <c r="B5" s="1" t="s">
        <v>20</v>
      </c>
      <c r="C5" s="1"/>
      <c r="D5" s="1"/>
      <c r="E5" s="1"/>
      <c r="F5" s="3"/>
      <c r="G5" s="1"/>
      <c r="H5" s="1"/>
      <c r="I5" s="1"/>
      <c r="J5" s="1" t="s">
        <v>21</v>
      </c>
      <c r="K5" s="3"/>
      <c r="L5" s="1"/>
      <c r="M5" s="1"/>
      <c r="N5" s="1"/>
    </row>
    <row r="6" spans="1:14" ht="15.7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15.75">
      <c r="A7" s="1"/>
      <c r="B7" s="27" t="s">
        <v>109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</row>
    <row r="8" spans="1:14" ht="15.75">
      <c r="A8" s="1"/>
      <c r="B8" s="8" t="s">
        <v>49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ht="15.75">
      <c r="A9" s="1"/>
      <c r="B9" s="8" t="s">
        <v>16</v>
      </c>
      <c r="C9" s="12">
        <v>590.20000000000005</v>
      </c>
      <c r="D9" s="8" t="s">
        <v>1</v>
      </c>
      <c r="E9" s="8"/>
      <c r="F9" s="8"/>
      <c r="G9" s="8"/>
      <c r="H9" s="8"/>
      <c r="I9" s="8"/>
      <c r="J9" s="8"/>
      <c r="K9" s="8"/>
      <c r="L9" s="8"/>
      <c r="M9" s="8"/>
      <c r="N9" s="8"/>
    </row>
    <row r="10" spans="1:14" ht="15.7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15.75">
      <c r="A11" s="1"/>
      <c r="B11" s="27" t="s">
        <v>116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</row>
    <row r="12" spans="1:14" ht="15.75">
      <c r="A12" s="1"/>
      <c r="B12" s="27" t="s">
        <v>75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</row>
    <row r="13" spans="1:14" ht="15.75">
      <c r="A13" s="1"/>
      <c r="B13" s="27" t="s">
        <v>62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</row>
    <row r="14" spans="1:14" ht="15.75">
      <c r="A14" s="1"/>
      <c r="B14" s="27" t="s">
        <v>117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</row>
    <row r="15" spans="1:14" ht="15.75">
      <c r="A15" s="1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1:14" ht="15.75">
      <c r="A16" s="1"/>
      <c r="B16" s="25" t="s">
        <v>166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4" ht="15.75">
      <c r="A17" s="1"/>
      <c r="B17" s="23" t="s">
        <v>165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1:14" ht="15.75">
      <c r="A18" s="1"/>
      <c r="B18" s="23" t="s">
        <v>167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1:14" ht="15.75">
      <c r="A19" s="1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  <row r="20" spans="1:14" ht="15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15.75">
      <c r="A21" s="1" t="s">
        <v>2</v>
      </c>
      <c r="B21" s="1" t="s">
        <v>25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ht="15.75">
      <c r="A22" s="1"/>
      <c r="B22" s="1" t="s">
        <v>3</v>
      </c>
      <c r="C22" s="1"/>
      <c r="D22" s="1"/>
      <c r="E22" s="1"/>
      <c r="F22" s="1">
        <v>274.10000000000002</v>
      </c>
      <c r="G22" s="1" t="s">
        <v>4</v>
      </c>
      <c r="H22" s="1"/>
      <c r="I22" s="1"/>
      <c r="J22" s="1"/>
      <c r="K22" s="1"/>
      <c r="L22" s="1"/>
      <c r="M22" s="1"/>
      <c r="N22" s="1"/>
    </row>
    <row r="23" spans="1:14" ht="15.75">
      <c r="A23" s="1"/>
      <c r="B23" s="1">
        <v>274.10000000000002</v>
      </c>
      <c r="C23" s="1" t="s">
        <v>4</v>
      </c>
      <c r="D23" s="5" t="s">
        <v>5</v>
      </c>
      <c r="E23" s="6">
        <v>1590</v>
      </c>
      <c r="F23" s="1" t="s">
        <v>6</v>
      </c>
      <c r="G23" s="1" t="s">
        <v>7</v>
      </c>
      <c r="H23" s="7">
        <f>B23*E23</f>
        <v>435819.00000000006</v>
      </c>
      <c r="I23" s="1" t="s">
        <v>6</v>
      </c>
      <c r="J23" s="1"/>
      <c r="K23" s="1"/>
      <c r="L23" s="1"/>
      <c r="M23" s="1"/>
      <c r="N23" s="1"/>
    </row>
    <row r="24" spans="1:14" ht="15.75">
      <c r="A24" s="1"/>
      <c r="B24" s="7">
        <f>H23</f>
        <v>435819.00000000006</v>
      </c>
      <c r="C24" s="1" t="s">
        <v>6</v>
      </c>
      <c r="D24" s="5" t="s">
        <v>8</v>
      </c>
      <c r="E24" s="6">
        <v>1051</v>
      </c>
      <c r="F24" s="1" t="s">
        <v>1</v>
      </c>
      <c r="G24" s="1" t="s">
        <v>7</v>
      </c>
      <c r="H24" s="3">
        <f>B24/E24</f>
        <v>414.67078972407239</v>
      </c>
      <c r="I24" s="1" t="s">
        <v>6</v>
      </c>
      <c r="J24" s="1" t="s">
        <v>9</v>
      </c>
      <c r="K24" s="1"/>
      <c r="L24" s="1"/>
      <c r="M24" s="1"/>
      <c r="N24" s="1"/>
    </row>
    <row r="25" spans="1:14" ht="15.75">
      <c r="A25" s="1"/>
      <c r="B25" s="3">
        <f>H24</f>
        <v>414.67078972407239</v>
      </c>
      <c r="C25" s="1" t="s">
        <v>6</v>
      </c>
      <c r="D25" s="5" t="s">
        <v>8</v>
      </c>
      <c r="E25" s="5">
        <v>12</v>
      </c>
      <c r="F25" s="1" t="s">
        <v>10</v>
      </c>
      <c r="G25" s="1" t="s">
        <v>7</v>
      </c>
      <c r="H25" s="3">
        <f>B25/E25</f>
        <v>34.555899143672697</v>
      </c>
      <c r="I25" s="1" t="s">
        <v>6</v>
      </c>
      <c r="J25" s="1" t="s">
        <v>11</v>
      </c>
      <c r="K25" s="1"/>
      <c r="L25" s="1"/>
      <c r="M25" s="1"/>
      <c r="N25" s="1"/>
    </row>
    <row r="26" spans="1:14" ht="15.75">
      <c r="A26" s="1"/>
      <c r="B26" s="3">
        <f>H25</f>
        <v>34.555899143672697</v>
      </c>
      <c r="C26" s="1" t="s">
        <v>6</v>
      </c>
      <c r="D26" s="5" t="s">
        <v>8</v>
      </c>
      <c r="E26" s="5">
        <v>30</v>
      </c>
      <c r="F26" s="1" t="s">
        <v>12</v>
      </c>
      <c r="G26" s="1" t="s">
        <v>7</v>
      </c>
      <c r="H26" s="1">
        <v>1.1499999999999999</v>
      </c>
      <c r="I26" s="1" t="s">
        <v>6</v>
      </c>
      <c r="J26" s="1" t="s">
        <v>13</v>
      </c>
      <c r="K26" s="1"/>
      <c r="L26" s="1"/>
      <c r="M26" s="1"/>
      <c r="N26" s="1"/>
    </row>
    <row r="27" spans="1:14" ht="15.75">
      <c r="A27" s="1"/>
      <c r="B27" s="1">
        <f>H26</f>
        <v>1.1499999999999999</v>
      </c>
      <c r="C27" s="1" t="str">
        <f>I26</f>
        <v>грн.</v>
      </c>
      <c r="D27" s="5" t="s">
        <v>8</v>
      </c>
      <c r="E27" s="5">
        <v>24</v>
      </c>
      <c r="F27" s="1" t="s">
        <v>14</v>
      </c>
      <c r="G27" s="1" t="s">
        <v>7</v>
      </c>
      <c r="H27" s="3">
        <f>B27/E27</f>
        <v>4.7916666666666663E-2</v>
      </c>
      <c r="I27" s="1" t="s">
        <v>6</v>
      </c>
      <c r="J27" s="1" t="s">
        <v>15</v>
      </c>
      <c r="K27" s="1"/>
      <c r="L27" s="1"/>
      <c r="M27" s="1"/>
      <c r="N27" s="1"/>
    </row>
    <row r="28" spans="1:14" ht="15.75">
      <c r="A28" s="1"/>
      <c r="B28" s="1">
        <v>590.20000000000005</v>
      </c>
      <c r="C28" s="1" t="s">
        <v>1</v>
      </c>
      <c r="D28" s="5" t="s">
        <v>17</v>
      </c>
      <c r="E28" s="5">
        <v>0.05</v>
      </c>
      <c r="F28" s="1" t="s">
        <v>6</v>
      </c>
      <c r="G28" s="1" t="s">
        <v>7</v>
      </c>
      <c r="H28" s="1">
        <f>B28*E28</f>
        <v>29.510000000000005</v>
      </c>
      <c r="I28" s="1" t="s">
        <v>18</v>
      </c>
      <c r="J28" s="1" t="s">
        <v>19</v>
      </c>
      <c r="K28" s="1"/>
      <c r="L28" s="1"/>
      <c r="M28" s="1"/>
      <c r="N28" s="1"/>
    </row>
    <row r="29" spans="1:14" ht="15.75">
      <c r="A29" s="1"/>
      <c r="B29" s="1">
        <f>H28</f>
        <v>29.510000000000005</v>
      </c>
      <c r="C29" s="1"/>
      <c r="D29" s="5" t="s">
        <v>5</v>
      </c>
      <c r="E29" s="5">
        <v>1.5</v>
      </c>
      <c r="F29" s="1" t="s">
        <v>14</v>
      </c>
      <c r="G29" s="1" t="s">
        <v>7</v>
      </c>
      <c r="H29" s="3">
        <f>B29*E29</f>
        <v>44.265000000000008</v>
      </c>
      <c r="I29" s="1" t="s">
        <v>68</v>
      </c>
      <c r="J29" s="1" t="s">
        <v>69</v>
      </c>
      <c r="K29" s="1"/>
      <c r="L29" s="1"/>
      <c r="M29" s="1"/>
      <c r="N29" s="1"/>
    </row>
    <row r="30" spans="1:14" ht="15.75">
      <c r="A30" s="1"/>
      <c r="B30" s="1">
        <f>H29</f>
        <v>44.265000000000008</v>
      </c>
      <c r="C30" s="1"/>
      <c r="D30" s="5" t="s">
        <v>8</v>
      </c>
      <c r="E30" s="5">
        <v>12</v>
      </c>
      <c r="F30" s="1" t="s">
        <v>244</v>
      </c>
      <c r="G30" s="1" t="s">
        <v>7</v>
      </c>
      <c r="H30" s="20">
        <f>B30/E30</f>
        <v>3.6887500000000006</v>
      </c>
      <c r="I30" s="1" t="s">
        <v>6</v>
      </c>
      <c r="J30" s="1" t="s">
        <v>92</v>
      </c>
      <c r="K30" s="1"/>
      <c r="L30" s="1"/>
      <c r="M30" s="1"/>
      <c r="N30" s="1"/>
    </row>
    <row r="31" spans="1:14" ht="15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ht="19.5" customHeight="1">
      <c r="A32" s="1" t="s">
        <v>23</v>
      </c>
      <c r="B32" s="1" t="s">
        <v>106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9.5" customHeight="1">
      <c r="A33" s="1"/>
      <c r="B33" s="1" t="s">
        <v>107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9.5" customHeight="1">
      <c r="A34" s="1"/>
      <c r="B34" s="1" t="s">
        <v>108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9.5" customHeight="1">
      <c r="A35" s="1"/>
      <c r="B35" s="1" t="s">
        <v>179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9.5" customHeight="1">
      <c r="A36" s="1"/>
      <c r="B36" s="1" t="s">
        <v>243</v>
      </c>
      <c r="C36" s="14"/>
      <c r="D36" s="1"/>
      <c r="E36" s="1"/>
      <c r="F36" s="1"/>
      <c r="G36" s="1"/>
      <c r="H36" s="1"/>
      <c r="I36" s="1"/>
      <c r="J36" s="1"/>
      <c r="K36" s="14"/>
      <c r="L36" s="1"/>
      <c r="M36" s="1"/>
      <c r="N36" s="1"/>
    </row>
    <row r="37" spans="1:14" ht="19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9.5" customHeight="1">
      <c r="A38" s="1" t="s">
        <v>26</v>
      </c>
      <c r="B38" s="1" t="s">
        <v>43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9.5" customHeight="1">
      <c r="A39" s="1"/>
      <c r="B39" s="1" t="s">
        <v>181</v>
      </c>
      <c r="C39" s="1"/>
      <c r="D39" s="1"/>
      <c r="E39" s="1"/>
      <c r="F39" s="1"/>
      <c r="G39" s="1"/>
      <c r="H39" s="14"/>
      <c r="I39" s="1"/>
      <c r="J39" s="1"/>
      <c r="K39" s="1"/>
      <c r="L39" s="1"/>
      <c r="M39" s="1"/>
      <c r="N39" s="1"/>
    </row>
    <row r="40" spans="1:14" ht="15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8" customHeight="1">
      <c r="A41" s="1" t="s">
        <v>29</v>
      </c>
      <c r="B41" s="1" t="s">
        <v>48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8" customHeight="1">
      <c r="A42" s="1"/>
      <c r="B42" s="1" t="s">
        <v>27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8" customHeight="1">
      <c r="A43" s="1"/>
      <c r="B43" s="1" t="s">
        <v>28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8" customHeight="1">
      <c r="A44" s="1"/>
      <c r="B44" s="1" t="s">
        <v>38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8" customHeight="1">
      <c r="A45" s="1"/>
      <c r="B45" s="1" t="s">
        <v>39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8" customHeight="1">
      <c r="A46" s="1"/>
      <c r="B46" s="1" t="s">
        <v>242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8" customHeight="1">
      <c r="A47" s="1"/>
      <c r="B47" s="1" t="s">
        <v>40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18" customHeight="1">
      <c r="A48" s="1"/>
      <c r="B48" s="1" t="s">
        <v>118</v>
      </c>
      <c r="C48" s="1"/>
      <c r="D48" s="1"/>
      <c r="E48" s="1"/>
      <c r="F48" s="1"/>
      <c r="G48" s="1"/>
      <c r="H48" s="1"/>
      <c r="I48" s="1"/>
      <c r="J48" s="1"/>
      <c r="K48" s="14"/>
      <c r="L48" s="1"/>
      <c r="M48" s="1"/>
      <c r="N48" s="1"/>
    </row>
    <row r="49" spans="1:14" ht="15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18" customHeight="1">
      <c r="A50" s="1" t="s">
        <v>35</v>
      </c>
      <c r="B50" s="1" t="s">
        <v>53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8" customHeight="1">
      <c r="A51" s="1"/>
      <c r="B51" s="9" t="s">
        <v>63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18" customHeight="1">
      <c r="A52" s="1"/>
      <c r="B52" s="1" t="s">
        <v>55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18" customHeight="1">
      <c r="A53" s="1"/>
      <c r="B53" s="1" t="s">
        <v>65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18" customHeight="1">
      <c r="A54" s="1"/>
      <c r="B54" s="1" t="s">
        <v>66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ht="18" customHeight="1">
      <c r="A55" s="1"/>
      <c r="B55" s="1" t="s">
        <v>241</v>
      </c>
      <c r="C55" s="14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8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ht="18" customHeight="1">
      <c r="A57" s="1"/>
      <c r="B57" s="1" t="s">
        <v>34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ht="18" customHeight="1">
      <c r="A58" s="1"/>
      <c r="B58" s="1" t="s">
        <v>67</v>
      </c>
      <c r="C58" s="1"/>
      <c r="D58" s="1"/>
      <c r="E58" s="1"/>
      <c r="F58" s="1"/>
      <c r="G58" s="14"/>
      <c r="H58" s="1"/>
      <c r="I58" s="1"/>
      <c r="J58" s="1"/>
      <c r="K58" s="1"/>
      <c r="L58" s="1"/>
      <c r="M58" s="1"/>
      <c r="N58" s="1"/>
    </row>
    <row r="59" spans="1:14" ht="18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ht="18" customHeight="1">
      <c r="A60" s="1"/>
      <c r="B60" s="9" t="s">
        <v>64</v>
      </c>
      <c r="C60" s="9"/>
      <c r="D60" s="9"/>
      <c r="E60" s="9"/>
      <c r="F60" s="1"/>
      <c r="G60" s="1"/>
      <c r="H60" s="1"/>
      <c r="I60" s="1"/>
      <c r="J60" s="1"/>
      <c r="K60" s="1"/>
      <c r="L60" s="1"/>
      <c r="M60" s="1"/>
      <c r="N60" s="1"/>
    </row>
    <row r="61" spans="1:14" ht="18" customHeight="1">
      <c r="A61" s="1"/>
      <c r="B61" s="1" t="s">
        <v>31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ht="18" customHeight="1">
      <c r="A62" s="1"/>
      <c r="B62" s="1" t="s">
        <v>32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ht="18" customHeight="1">
      <c r="A63" s="1"/>
      <c r="B63" s="1" t="s">
        <v>33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ht="18" customHeight="1">
      <c r="A64" s="1"/>
      <c r="B64" s="1" t="s">
        <v>70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ht="18" customHeight="1">
      <c r="A65" s="1"/>
      <c r="B65" s="1" t="s">
        <v>71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ht="18" customHeight="1">
      <c r="A66" s="1"/>
      <c r="B66" s="1" t="s">
        <v>58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ht="18" customHeight="1">
      <c r="A67" s="1"/>
      <c r="B67" s="1" t="s">
        <v>119</v>
      </c>
      <c r="C67" s="1"/>
      <c r="D67" s="1"/>
      <c r="E67" s="1"/>
      <c r="F67" s="1"/>
      <c r="G67" s="1"/>
      <c r="H67" s="1"/>
      <c r="I67" s="1"/>
      <c r="J67" s="14"/>
      <c r="K67" s="1"/>
      <c r="L67" s="1"/>
      <c r="M67" s="1"/>
      <c r="N67" s="1"/>
    </row>
    <row r="68" spans="1:14" ht="18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ht="15.75">
      <c r="A69" s="1"/>
      <c r="B69" s="1" t="s">
        <v>34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ht="15.75">
      <c r="A70" s="1"/>
      <c r="B70" s="1" t="s">
        <v>120</v>
      </c>
      <c r="C70" s="1"/>
      <c r="D70" s="1"/>
      <c r="E70" s="1"/>
      <c r="F70" s="1"/>
      <c r="G70" s="14"/>
      <c r="H70" s="1"/>
      <c r="I70" s="1"/>
      <c r="J70" s="1"/>
      <c r="K70" s="1"/>
      <c r="L70" s="1"/>
      <c r="M70" s="1"/>
      <c r="N70" s="1"/>
    </row>
    <row r="71" spans="1:14" ht="15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ht="18.75" customHeight="1">
      <c r="A72" s="1" t="s">
        <v>36</v>
      </c>
      <c r="B72" s="1" t="s">
        <v>37</v>
      </c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ht="18.75" customHeight="1">
      <c r="A73" s="1"/>
      <c r="B73" s="1" t="s">
        <v>174</v>
      </c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ht="18.75" customHeight="1">
      <c r="A74" s="1"/>
      <c r="B74" s="1" t="s">
        <v>175</v>
      </c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ht="18.75" customHeight="1">
      <c r="A75" s="1"/>
      <c r="B75" s="1" t="s">
        <v>189</v>
      </c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ht="18.75" customHeight="1">
      <c r="A76" s="1"/>
      <c r="B76" s="1" t="s">
        <v>190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ht="18.75" customHeight="1">
      <c r="A77" s="1"/>
      <c r="B77" s="1" t="s">
        <v>47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ht="18.75" customHeight="1">
      <c r="A78" s="1"/>
      <c r="B78" s="1" t="s">
        <v>191</v>
      </c>
      <c r="C78" s="1"/>
      <c r="D78" s="1"/>
      <c r="E78" s="1"/>
      <c r="F78" s="1"/>
      <c r="G78" s="1"/>
      <c r="H78" s="1"/>
      <c r="I78" s="1"/>
      <c r="J78" s="1"/>
      <c r="K78" s="14"/>
      <c r="L78" s="1"/>
      <c r="M78" s="1"/>
      <c r="N78" s="1"/>
    </row>
    <row r="79" spans="1:14" ht="15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ht="15.75">
      <c r="A80" s="1" t="s">
        <v>45</v>
      </c>
      <c r="B80" s="25" t="s">
        <v>168</v>
      </c>
      <c r="C80" s="1"/>
      <c r="D80" s="1"/>
      <c r="E80" s="1"/>
      <c r="F80" s="1"/>
      <c r="G80" s="1"/>
      <c r="H80" s="1"/>
      <c r="I80" s="1"/>
      <c r="J80" s="14"/>
      <c r="K80" s="1"/>
      <c r="L80" s="1"/>
      <c r="M80" s="1"/>
      <c r="N80" s="1"/>
    </row>
    <row r="81" spans="1:14" ht="48.75" customHeight="1">
      <c r="A81" s="1"/>
      <c r="B81" s="26" t="s">
        <v>169</v>
      </c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1"/>
      <c r="N81" s="1"/>
    </row>
    <row r="82" spans="1:14" ht="15.75">
      <c r="A82" s="1"/>
      <c r="B82" s="1" t="s">
        <v>171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ht="18.75">
      <c r="A83" s="1"/>
      <c r="B83" s="1" t="s">
        <v>172</v>
      </c>
      <c r="C83" s="1"/>
      <c r="D83" s="1"/>
      <c r="E83" s="1"/>
      <c r="F83" s="1"/>
      <c r="G83" s="1"/>
      <c r="H83" s="1"/>
      <c r="I83" s="1"/>
      <c r="J83" s="21"/>
      <c r="K83" s="1"/>
      <c r="L83" s="1"/>
      <c r="M83" s="1"/>
      <c r="N83" s="1"/>
    </row>
    <row r="84" spans="1:14" ht="15.75">
      <c r="A84" s="1"/>
      <c r="B84" s="1" t="s">
        <v>170</v>
      </c>
      <c r="C84" s="1"/>
      <c r="D84" s="1"/>
      <c r="E84" s="1"/>
      <c r="F84" s="1"/>
      <c r="G84" s="1"/>
      <c r="H84" s="1"/>
      <c r="I84" s="1"/>
      <c r="J84" s="14"/>
      <c r="K84" s="1"/>
      <c r="L84" s="1"/>
      <c r="M84" s="1"/>
      <c r="N84" s="1"/>
    </row>
    <row r="85" spans="1:14" ht="15.75">
      <c r="A85" s="1"/>
      <c r="B85" s="1" t="s">
        <v>192</v>
      </c>
      <c r="C85" s="1"/>
      <c r="D85" s="1"/>
      <c r="E85" s="1"/>
      <c r="F85" s="1"/>
      <c r="G85" s="1"/>
      <c r="H85" s="1"/>
      <c r="I85" s="1"/>
      <c r="J85" s="14"/>
      <c r="K85" s="1"/>
      <c r="L85" s="1"/>
      <c r="M85" s="1"/>
      <c r="N85" s="1"/>
    </row>
    <row r="86" spans="1:14" ht="15.75">
      <c r="A86" s="1"/>
      <c r="B86" s="1" t="s">
        <v>47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ht="15.75">
      <c r="A87" s="1"/>
      <c r="B87" s="1" t="s">
        <v>193</v>
      </c>
      <c r="C87" s="1"/>
      <c r="D87" s="1"/>
      <c r="E87" s="1"/>
      <c r="F87" s="1"/>
      <c r="G87" s="1"/>
      <c r="H87" s="1"/>
      <c r="I87" s="1"/>
      <c r="J87" s="14"/>
      <c r="K87" s="1"/>
      <c r="L87" s="1"/>
      <c r="M87" s="1"/>
      <c r="N87" s="1"/>
    </row>
    <row r="88" spans="1:14" ht="15.75">
      <c r="A88" s="1"/>
      <c r="B88" s="1"/>
      <c r="C88" s="1"/>
      <c r="D88" s="1"/>
      <c r="E88" s="1"/>
      <c r="F88" s="1"/>
      <c r="G88" s="1"/>
      <c r="H88" s="1"/>
      <c r="I88" s="1"/>
      <c r="J88" s="14"/>
      <c r="K88" s="1"/>
      <c r="L88" s="1"/>
      <c r="M88" s="1"/>
      <c r="N88" s="1"/>
    </row>
    <row r="89" spans="1:14" ht="18.75" customHeight="1">
      <c r="A89" s="1" t="s">
        <v>46</v>
      </c>
      <c r="B89" s="1" t="s">
        <v>50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ht="18.75" customHeight="1">
      <c r="A90" s="1"/>
      <c r="B90" s="2" t="s">
        <v>22</v>
      </c>
      <c r="C90" s="2"/>
      <c r="D90" s="2"/>
      <c r="E90" s="2"/>
      <c r="F90" s="2"/>
      <c r="G90" s="1"/>
      <c r="H90" s="1"/>
      <c r="I90" s="1"/>
      <c r="J90" s="1"/>
      <c r="K90" s="1"/>
      <c r="L90" s="1"/>
      <c r="M90" s="1"/>
      <c r="N90" s="1"/>
    </row>
    <row r="91" spans="1:14" ht="18.75" customHeight="1">
      <c r="A91" s="1"/>
      <c r="B91" s="1" t="s">
        <v>51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ht="18.75" customHeight="1">
      <c r="A92" s="1"/>
      <c r="B92" s="1" t="s">
        <v>52</v>
      </c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ht="18.75" customHeight="1">
      <c r="A93" s="1"/>
      <c r="B93" s="1" t="s">
        <v>132</v>
      </c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ht="18.75" customHeight="1">
      <c r="A94" s="1"/>
      <c r="B94" s="1" t="s">
        <v>183</v>
      </c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ht="18.75" customHeight="1">
      <c r="A95" s="1"/>
      <c r="B95" s="1" t="s">
        <v>194</v>
      </c>
      <c r="C95" s="1"/>
      <c r="D95" s="1"/>
      <c r="E95" s="1"/>
      <c r="F95" s="1"/>
      <c r="G95" s="1"/>
      <c r="H95" s="1"/>
      <c r="I95" s="1"/>
      <c r="J95" s="1"/>
      <c r="K95" s="14"/>
      <c r="L95" s="1"/>
      <c r="M95" s="1"/>
      <c r="N95" s="1"/>
    </row>
    <row r="96" spans="1:14" ht="15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ht="15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ht="15.75">
      <c r="A98" s="1"/>
      <c r="B98" s="1" t="s">
        <v>195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ht="15.75">
      <c r="A99" s="1"/>
      <c r="B99" s="1" t="s">
        <v>196</v>
      </c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ht="15.75">
      <c r="A100" s="1"/>
      <c r="B100" s="1" t="s">
        <v>197</v>
      </c>
      <c r="C100" s="1"/>
      <c r="D100" s="1"/>
      <c r="E100" s="1" t="s">
        <v>246</v>
      </c>
      <c r="F100" s="1"/>
      <c r="G100" s="1"/>
      <c r="H100" s="1"/>
      <c r="I100" s="1"/>
      <c r="J100" s="1"/>
      <c r="K100" s="1"/>
      <c r="L100" s="1"/>
      <c r="M100" s="1"/>
      <c r="N100" s="1"/>
    </row>
  </sheetData>
  <mergeCells count="6">
    <mergeCell ref="B81:L81"/>
    <mergeCell ref="B7:N7"/>
    <mergeCell ref="B11:N11"/>
    <mergeCell ref="B12:N12"/>
    <mergeCell ref="B13:N13"/>
    <mergeCell ref="B14:N14"/>
  </mergeCells>
  <pageMargins left="0.23622047244094491" right="0.23622047244094491" top="0.74803149606299213" bottom="0.74803149606299213" header="0.31496062992125984" footer="0.31496062992125984"/>
  <pageSetup paperSize="9" scale="83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99"/>
  <sheetViews>
    <sheetView view="pageBreakPreview" topLeftCell="A73" zoomScaleNormal="100" zoomScaleSheetLayoutView="100" workbookViewId="0">
      <selection activeCell="M27" sqref="M27"/>
    </sheetView>
  </sheetViews>
  <sheetFormatPr defaultRowHeight="15"/>
  <cols>
    <col min="1" max="1" width="3.28515625" customWidth="1"/>
    <col min="2" max="2" width="12.85546875" customWidth="1"/>
    <col min="7" max="7" width="6.5703125" customWidth="1"/>
    <col min="8" max="8" width="11" customWidth="1"/>
    <col min="9" max="9" width="5.28515625" customWidth="1"/>
    <col min="10" max="10" width="15.28515625" customWidth="1"/>
    <col min="13" max="13" width="8.140625" customWidth="1"/>
    <col min="14" max="14" width="15" customWidth="1"/>
  </cols>
  <sheetData>
    <row r="1" spans="1:14" ht="18.75">
      <c r="A1" s="1"/>
      <c r="B1" s="22" t="s">
        <v>137</v>
      </c>
      <c r="C1" s="22"/>
      <c r="D1" s="22"/>
      <c r="E1" s="22"/>
      <c r="F1" s="22"/>
      <c r="G1" s="22"/>
      <c r="H1" s="22"/>
      <c r="I1" s="22"/>
      <c r="J1" s="22"/>
      <c r="K1" s="13"/>
      <c r="L1" s="13"/>
      <c r="M1" s="13"/>
      <c r="N1" s="1"/>
    </row>
    <row r="2" spans="1:14" ht="15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.75">
      <c r="A3" s="1"/>
      <c r="B3" s="2" t="s">
        <v>95</v>
      </c>
      <c r="C3" s="2"/>
      <c r="D3" s="2"/>
      <c r="E3" s="2"/>
      <c r="F3" s="2"/>
      <c r="G3" s="1"/>
      <c r="H3" s="1"/>
      <c r="I3" s="1"/>
      <c r="J3" s="1"/>
      <c r="K3" s="1"/>
      <c r="L3" s="1"/>
      <c r="M3" s="1"/>
      <c r="N3" s="1"/>
    </row>
    <row r="4" spans="1:14" ht="15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5.75">
      <c r="A5" s="1"/>
      <c r="B5" s="1" t="s">
        <v>20</v>
      </c>
      <c r="C5" s="1"/>
      <c r="D5" s="1"/>
      <c r="E5" s="1"/>
      <c r="F5" s="3"/>
      <c r="G5" s="1"/>
      <c r="H5" s="1"/>
      <c r="I5" s="1"/>
      <c r="J5" s="1" t="s">
        <v>73</v>
      </c>
      <c r="K5" s="3"/>
      <c r="L5" s="1"/>
      <c r="M5" s="1"/>
      <c r="N5" s="1"/>
    </row>
    <row r="6" spans="1:14" ht="15.7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15.75">
      <c r="A7" s="1"/>
      <c r="B7" s="27" t="s">
        <v>135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</row>
    <row r="8" spans="1:14" ht="15.75">
      <c r="A8" s="1"/>
      <c r="B8" s="19" t="s">
        <v>74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4" ht="15.75">
      <c r="A9" s="1"/>
      <c r="B9" s="19" t="s">
        <v>16</v>
      </c>
      <c r="C9" s="19">
        <v>153.30000000000001</v>
      </c>
      <c r="D9" s="19" t="s">
        <v>1</v>
      </c>
      <c r="E9" s="19"/>
      <c r="F9" s="19"/>
      <c r="G9" s="19"/>
      <c r="H9" s="19"/>
      <c r="I9" s="19"/>
      <c r="J9" s="19"/>
      <c r="K9" s="19"/>
      <c r="L9" s="19"/>
      <c r="M9" s="19"/>
      <c r="N9" s="19"/>
    </row>
    <row r="10" spans="1:14" ht="15.7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15.75">
      <c r="A11" s="1"/>
      <c r="B11" s="27" t="s">
        <v>136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</row>
    <row r="12" spans="1:14" ht="15.75">
      <c r="A12" s="1"/>
      <c r="B12" s="27" t="s">
        <v>75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</row>
    <row r="13" spans="1:14" ht="15.75">
      <c r="A13" s="1"/>
      <c r="B13" s="27" t="s">
        <v>144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</row>
    <row r="14" spans="1:14" ht="15.75">
      <c r="A14" s="1"/>
      <c r="B14" s="27" t="s">
        <v>145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</row>
    <row r="15" spans="1:14" ht="15.75">
      <c r="A15" s="1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14" ht="15.75">
      <c r="A16" s="1"/>
      <c r="B16" s="25" t="s">
        <v>166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14" ht="15.75">
      <c r="A17" s="1"/>
      <c r="B17" s="24" t="s">
        <v>165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  <row r="18" spans="1:14" ht="15.75">
      <c r="A18" s="1"/>
      <c r="B18" s="24" t="s">
        <v>167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1:14" ht="15.75">
      <c r="A19" s="1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14" ht="15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15.75">
      <c r="A21" s="1" t="s">
        <v>2</v>
      </c>
      <c r="B21" s="1" t="s">
        <v>25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ht="15.75">
      <c r="A22" s="1"/>
      <c r="B22" s="1" t="s">
        <v>3</v>
      </c>
      <c r="C22" s="1"/>
      <c r="D22" s="1"/>
      <c r="E22" s="1"/>
      <c r="F22" s="1">
        <v>68.7</v>
      </c>
      <c r="G22" s="1" t="s">
        <v>4</v>
      </c>
      <c r="H22" s="1"/>
      <c r="I22" s="1"/>
      <c r="J22" s="1"/>
      <c r="K22" s="1"/>
      <c r="L22" s="1"/>
      <c r="M22" s="1"/>
      <c r="N22" s="1"/>
    </row>
    <row r="23" spans="1:14" ht="15.75">
      <c r="A23" s="1"/>
      <c r="B23" s="1">
        <v>68.7</v>
      </c>
      <c r="C23" s="1" t="s">
        <v>4</v>
      </c>
      <c r="D23" s="5" t="s">
        <v>5</v>
      </c>
      <c r="E23" s="6">
        <v>1590</v>
      </c>
      <c r="F23" s="1" t="s">
        <v>6</v>
      </c>
      <c r="G23" s="1" t="s">
        <v>7</v>
      </c>
      <c r="H23" s="7">
        <f>B23*E23</f>
        <v>109233</v>
      </c>
      <c r="I23" s="1" t="s">
        <v>6</v>
      </c>
      <c r="J23" s="1"/>
      <c r="K23" s="1"/>
      <c r="L23" s="1"/>
      <c r="M23" s="1"/>
      <c r="N23" s="1"/>
    </row>
    <row r="24" spans="1:14" ht="15.75">
      <c r="A24" s="1"/>
      <c r="B24" s="7">
        <f>H23</f>
        <v>109233</v>
      </c>
      <c r="C24" s="1" t="s">
        <v>6</v>
      </c>
      <c r="D24" s="5" t="s">
        <v>8</v>
      </c>
      <c r="E24" s="6">
        <v>215</v>
      </c>
      <c r="F24" s="1" t="s">
        <v>1</v>
      </c>
      <c r="G24" s="1" t="s">
        <v>7</v>
      </c>
      <c r="H24" s="3">
        <f>B24/E24</f>
        <v>508.06046511627909</v>
      </c>
      <c r="I24" s="1" t="s">
        <v>6</v>
      </c>
      <c r="J24" s="1" t="s">
        <v>9</v>
      </c>
      <c r="K24" s="1"/>
      <c r="L24" s="1"/>
      <c r="M24" s="1"/>
      <c r="N24" s="1"/>
    </row>
    <row r="25" spans="1:14" ht="15.75">
      <c r="A25" s="1"/>
      <c r="B25" s="3">
        <f>H24</f>
        <v>508.06046511627909</v>
      </c>
      <c r="C25" s="1" t="s">
        <v>6</v>
      </c>
      <c r="D25" s="5" t="s">
        <v>8</v>
      </c>
      <c r="E25" s="5">
        <v>12</v>
      </c>
      <c r="F25" s="1" t="s">
        <v>10</v>
      </c>
      <c r="G25" s="1" t="s">
        <v>7</v>
      </c>
      <c r="H25" s="3">
        <f>B25/E25</f>
        <v>42.33837209302326</v>
      </c>
      <c r="I25" s="1" t="s">
        <v>6</v>
      </c>
      <c r="J25" s="1" t="s">
        <v>11</v>
      </c>
      <c r="K25" s="1"/>
      <c r="L25" s="1"/>
      <c r="M25" s="1"/>
      <c r="N25" s="1"/>
    </row>
    <row r="26" spans="1:14" ht="15.75">
      <c r="A26" s="1"/>
      <c r="B26" s="3">
        <f>H25</f>
        <v>42.33837209302326</v>
      </c>
      <c r="C26" s="1" t="s">
        <v>6</v>
      </c>
      <c r="D26" s="5" t="s">
        <v>8</v>
      </c>
      <c r="E26" s="5">
        <v>30</v>
      </c>
      <c r="F26" s="1" t="s">
        <v>12</v>
      </c>
      <c r="G26" s="1" t="s">
        <v>7</v>
      </c>
      <c r="H26" s="1">
        <v>1.1499999999999999</v>
      </c>
      <c r="I26" s="1" t="s">
        <v>6</v>
      </c>
      <c r="J26" s="1" t="s">
        <v>13</v>
      </c>
      <c r="K26" s="1"/>
      <c r="L26" s="1"/>
      <c r="M26" s="1"/>
      <c r="N26" s="1"/>
    </row>
    <row r="27" spans="1:14" ht="15.75">
      <c r="A27" s="1"/>
      <c r="B27" s="1">
        <f>H26</f>
        <v>1.1499999999999999</v>
      </c>
      <c r="C27" s="1" t="str">
        <f>I26</f>
        <v>грн.</v>
      </c>
      <c r="D27" s="5" t="s">
        <v>8</v>
      </c>
      <c r="E27" s="5">
        <v>24</v>
      </c>
      <c r="F27" s="1" t="s">
        <v>14</v>
      </c>
      <c r="G27" s="1" t="s">
        <v>7</v>
      </c>
      <c r="H27" s="3">
        <f>B27/E27</f>
        <v>4.7916666666666663E-2</v>
      </c>
      <c r="I27" s="1" t="s">
        <v>6</v>
      </c>
      <c r="J27" s="1" t="s">
        <v>15</v>
      </c>
      <c r="K27" s="1"/>
      <c r="L27" s="1"/>
      <c r="M27" s="1"/>
      <c r="N27" s="1"/>
    </row>
    <row r="28" spans="1:14" ht="15.75">
      <c r="A28" s="1"/>
      <c r="B28" s="1">
        <v>153.30000000000001</v>
      </c>
      <c r="C28" s="1" t="s">
        <v>1</v>
      </c>
      <c r="D28" s="5" t="s">
        <v>17</v>
      </c>
      <c r="E28" s="5">
        <v>0.05</v>
      </c>
      <c r="F28" s="1" t="s">
        <v>6</v>
      </c>
      <c r="G28" s="1" t="s">
        <v>7</v>
      </c>
      <c r="H28" s="3">
        <f>B28*E28</f>
        <v>7.6650000000000009</v>
      </c>
      <c r="I28" s="1" t="s">
        <v>18</v>
      </c>
      <c r="J28" s="1" t="s">
        <v>19</v>
      </c>
      <c r="K28" s="1"/>
      <c r="L28" s="1"/>
      <c r="M28" s="1"/>
      <c r="N28" s="1"/>
    </row>
    <row r="29" spans="1:14" ht="15.75">
      <c r="A29" s="1"/>
      <c r="B29" s="3">
        <f>H28</f>
        <v>7.6650000000000009</v>
      </c>
      <c r="C29" s="1" t="s">
        <v>6</v>
      </c>
      <c r="D29" s="5" t="s">
        <v>8</v>
      </c>
      <c r="E29" s="5">
        <v>12</v>
      </c>
      <c r="F29" s="1" t="s">
        <v>85</v>
      </c>
      <c r="G29" s="3" t="s">
        <v>7</v>
      </c>
      <c r="H29" s="20">
        <f>B29/E29</f>
        <v>0.63875000000000004</v>
      </c>
      <c r="I29" s="1" t="s">
        <v>68</v>
      </c>
      <c r="J29" s="1" t="s">
        <v>86</v>
      </c>
      <c r="K29" s="1"/>
      <c r="L29" s="1"/>
      <c r="M29" s="1"/>
      <c r="N29" s="1"/>
    </row>
    <row r="30" spans="1:14" ht="15.75">
      <c r="A30" s="1"/>
      <c r="B30" s="3">
        <f>H29</f>
        <v>0.63875000000000004</v>
      </c>
      <c r="C30" s="1" t="s">
        <v>6</v>
      </c>
      <c r="D30" s="1" t="s">
        <v>5</v>
      </c>
      <c r="E30" s="1">
        <v>1</v>
      </c>
      <c r="F30" s="1" t="s">
        <v>14</v>
      </c>
      <c r="G30" s="1" t="s">
        <v>7</v>
      </c>
      <c r="H30" s="3">
        <f>B30*E30</f>
        <v>0.63875000000000004</v>
      </c>
      <c r="I30" s="1" t="s">
        <v>6</v>
      </c>
      <c r="J30" s="1"/>
      <c r="K30" s="1"/>
      <c r="L30" s="1"/>
      <c r="M30" s="1"/>
      <c r="N30" s="1"/>
    </row>
    <row r="31" spans="1:14" ht="19.5" customHeight="1">
      <c r="A31" s="1" t="s">
        <v>23</v>
      </c>
      <c r="B31" s="1" t="s">
        <v>24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ht="19.5" customHeight="1">
      <c r="A32" s="1"/>
      <c r="B32" s="1" t="s">
        <v>76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9.5" customHeight="1">
      <c r="A33" s="1"/>
      <c r="B33" s="1" t="s">
        <v>77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9.5" customHeight="1">
      <c r="A34" s="1"/>
      <c r="B34" s="1" t="s">
        <v>78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9.5" customHeight="1">
      <c r="A35" s="1"/>
      <c r="B35" s="1" t="s">
        <v>79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9.5" customHeight="1">
      <c r="A36" s="1"/>
      <c r="B36" s="1" t="s">
        <v>101</v>
      </c>
      <c r="C36" s="1"/>
      <c r="D36" s="1"/>
      <c r="E36" s="1"/>
      <c r="F36" s="1"/>
      <c r="G36" s="1"/>
      <c r="H36" s="1"/>
      <c r="I36" s="1"/>
      <c r="J36" s="1"/>
      <c r="K36" s="14"/>
      <c r="L36" s="1"/>
      <c r="M36" s="1"/>
      <c r="N36" s="1"/>
    </row>
    <row r="37" spans="1:14" ht="19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9.5" customHeight="1">
      <c r="A38" s="1" t="s">
        <v>26</v>
      </c>
      <c r="B38" s="1" t="s">
        <v>43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9.5" customHeight="1">
      <c r="A39" s="1"/>
      <c r="B39" s="1" t="s">
        <v>102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5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8" customHeight="1">
      <c r="A41" s="1" t="s">
        <v>29</v>
      </c>
      <c r="B41" s="1" t="s">
        <v>48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8" customHeight="1">
      <c r="A42" s="1"/>
      <c r="B42" s="1" t="s">
        <v>80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8" customHeight="1">
      <c r="A43" s="1"/>
      <c r="B43" s="1" t="s">
        <v>84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8" customHeight="1">
      <c r="A44" s="1"/>
      <c r="B44" s="1" t="s">
        <v>81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8" customHeight="1">
      <c r="A45" s="1"/>
      <c r="B45" s="1" t="s">
        <v>82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8" customHeight="1">
      <c r="A46" s="1"/>
      <c r="B46" s="1" t="s">
        <v>100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8" customHeight="1">
      <c r="A47" s="1"/>
      <c r="B47" s="1" t="s">
        <v>40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18" customHeight="1">
      <c r="A48" s="1"/>
      <c r="B48" s="1" t="s">
        <v>146</v>
      </c>
      <c r="C48" s="1"/>
      <c r="D48" s="1"/>
      <c r="E48" s="1"/>
      <c r="F48" s="1"/>
      <c r="G48" s="1"/>
      <c r="H48" s="1"/>
      <c r="I48" s="1"/>
      <c r="J48" s="1"/>
      <c r="K48" s="14"/>
      <c r="L48" s="1"/>
      <c r="M48" s="1"/>
      <c r="N48" s="1"/>
    </row>
    <row r="49" spans="1:14" ht="15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18" customHeight="1">
      <c r="A50" s="1" t="s">
        <v>35</v>
      </c>
      <c r="B50" s="1" t="s">
        <v>53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8" customHeight="1">
      <c r="A51" s="1"/>
      <c r="B51" s="9" t="s">
        <v>97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18" customHeight="1">
      <c r="A52" s="1"/>
      <c r="B52" s="1" t="s">
        <v>55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18" customHeight="1">
      <c r="A53" s="1"/>
      <c r="B53" s="1" t="s">
        <v>83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18" customHeight="1">
      <c r="A54" s="1"/>
      <c r="B54" s="1" t="s">
        <v>103</v>
      </c>
      <c r="C54" s="14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ht="18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8" customHeight="1">
      <c r="A56" s="1"/>
      <c r="B56" s="1" t="s">
        <v>34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ht="18" customHeight="1">
      <c r="A57" s="1"/>
      <c r="B57" s="1" t="s">
        <v>104</v>
      </c>
      <c r="C57" s="1"/>
      <c r="D57" s="1"/>
      <c r="E57" s="1"/>
      <c r="F57" s="1"/>
      <c r="G57" s="14"/>
      <c r="H57" s="1"/>
      <c r="I57" s="1"/>
      <c r="J57" s="1"/>
      <c r="K57" s="1"/>
      <c r="L57" s="1"/>
      <c r="M57" s="1"/>
      <c r="N57" s="1"/>
    </row>
    <row r="58" spans="1:14" ht="18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ht="18" customHeight="1">
      <c r="A59" s="1"/>
      <c r="B59" s="9" t="s">
        <v>64</v>
      </c>
      <c r="C59" s="9"/>
      <c r="D59" s="9"/>
      <c r="E59" s="9"/>
      <c r="F59" s="1"/>
      <c r="G59" s="1"/>
      <c r="H59" s="1"/>
      <c r="I59" s="1"/>
      <c r="J59" s="1"/>
      <c r="K59" s="1"/>
      <c r="L59" s="1"/>
      <c r="M59" s="1"/>
      <c r="N59" s="1"/>
    </row>
    <row r="60" spans="1:14" ht="18" customHeight="1">
      <c r="A60" s="1"/>
      <c r="B60" s="1" t="s">
        <v>31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ht="18" customHeight="1">
      <c r="A61" s="1"/>
      <c r="B61" s="1" t="s">
        <v>32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ht="18" customHeight="1">
      <c r="A62" s="1"/>
      <c r="B62" s="1" t="s">
        <v>33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ht="18" customHeight="1">
      <c r="A63" s="1"/>
      <c r="B63" s="1" t="s">
        <v>105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ht="18" customHeight="1">
      <c r="A64" s="1"/>
      <c r="B64" s="1" t="s">
        <v>58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ht="18" customHeight="1">
      <c r="A65" s="1"/>
      <c r="B65" s="1" t="s">
        <v>147</v>
      </c>
      <c r="C65" s="1"/>
      <c r="D65" s="1"/>
      <c r="E65" s="1"/>
      <c r="F65" s="1"/>
      <c r="G65" s="1"/>
      <c r="H65" s="1"/>
      <c r="I65" s="1"/>
      <c r="J65" s="1"/>
      <c r="K65" s="14"/>
      <c r="L65" s="1"/>
      <c r="M65" s="1"/>
      <c r="N65" s="1"/>
    </row>
    <row r="66" spans="1:14" ht="18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ht="15.75">
      <c r="A67" s="1"/>
      <c r="B67" s="1" t="s">
        <v>34</v>
      </c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ht="15.75">
      <c r="A68" s="1"/>
      <c r="B68" s="1" t="s">
        <v>149</v>
      </c>
      <c r="C68" s="1"/>
      <c r="D68" s="1"/>
      <c r="E68" s="1"/>
      <c r="F68" s="1"/>
      <c r="G68" s="14"/>
      <c r="H68" s="1"/>
      <c r="I68" s="1"/>
      <c r="J68" s="1"/>
      <c r="K68" s="1"/>
      <c r="L68" s="1"/>
      <c r="M68" s="1"/>
      <c r="N68" s="1"/>
    </row>
    <row r="69" spans="1:14" ht="15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ht="18.75" customHeight="1">
      <c r="A70" s="1" t="s">
        <v>36</v>
      </c>
      <c r="B70" s="1" t="s">
        <v>37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ht="18.75" customHeight="1">
      <c r="A71" s="1"/>
      <c r="B71" s="1" t="s">
        <v>202</v>
      </c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ht="18.75" customHeight="1">
      <c r="A72" s="1"/>
      <c r="B72" s="1" t="s">
        <v>203</v>
      </c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ht="18.75" customHeight="1">
      <c r="A73" s="1"/>
      <c r="B73" s="1" t="s">
        <v>204</v>
      </c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ht="18.75" customHeight="1">
      <c r="A74" s="1"/>
      <c r="B74" s="1" t="s">
        <v>205</v>
      </c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ht="18.75" customHeight="1">
      <c r="A75" s="1"/>
      <c r="B75" s="1" t="s">
        <v>47</v>
      </c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ht="18.75" customHeight="1">
      <c r="A76" s="1"/>
      <c r="B76" s="1" t="s">
        <v>206</v>
      </c>
      <c r="C76" s="1"/>
      <c r="D76" s="1"/>
      <c r="E76" s="1"/>
      <c r="F76" s="1"/>
      <c r="G76" s="1"/>
      <c r="H76" s="1"/>
      <c r="I76" s="1"/>
      <c r="J76" s="1"/>
      <c r="K76" s="14"/>
      <c r="L76" s="1"/>
      <c r="M76" s="1"/>
      <c r="N76" s="1"/>
    </row>
    <row r="77" spans="1:14" ht="15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ht="15.75">
      <c r="A78" s="1" t="s">
        <v>45</v>
      </c>
      <c r="B78" s="25" t="s">
        <v>168</v>
      </c>
      <c r="C78" s="1"/>
      <c r="D78" s="1"/>
      <c r="E78" s="1"/>
      <c r="F78" s="1"/>
      <c r="G78" s="1"/>
      <c r="H78" s="1"/>
      <c r="I78" s="1"/>
      <c r="J78" s="14"/>
      <c r="K78" s="1"/>
      <c r="L78" s="1"/>
      <c r="M78" s="1"/>
      <c r="N78" s="1"/>
    </row>
    <row r="79" spans="1:14" ht="46.5" customHeight="1">
      <c r="A79" s="1"/>
      <c r="B79" s="26" t="s">
        <v>169</v>
      </c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1"/>
      <c r="N79" s="1"/>
    </row>
    <row r="80" spans="1:14" ht="15.75">
      <c r="A80" s="1"/>
      <c r="B80" s="1" t="s">
        <v>200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ht="18.75">
      <c r="A81" s="1"/>
      <c r="B81" s="1" t="s">
        <v>201</v>
      </c>
      <c r="C81" s="1"/>
      <c r="D81" s="1"/>
      <c r="E81" s="1"/>
      <c r="F81" s="1"/>
      <c r="G81" s="1"/>
      <c r="H81" s="1"/>
      <c r="I81" s="1"/>
      <c r="J81" s="21"/>
      <c r="K81" s="1"/>
      <c r="L81" s="1"/>
      <c r="M81" s="1"/>
      <c r="N81" s="1"/>
    </row>
    <row r="82" spans="1:14" ht="15.75">
      <c r="A82" s="1"/>
      <c r="B82" s="1" t="s">
        <v>208</v>
      </c>
      <c r="C82" s="1"/>
      <c r="D82" s="1"/>
      <c r="E82" s="1"/>
      <c r="F82" s="1"/>
      <c r="G82" s="1"/>
      <c r="H82" s="1"/>
      <c r="I82" s="1"/>
      <c r="J82" s="14"/>
      <c r="K82" s="1"/>
      <c r="L82" s="1"/>
      <c r="M82" s="1"/>
      <c r="N82" s="1"/>
    </row>
    <row r="83" spans="1:14" ht="15.75">
      <c r="A83" s="1"/>
      <c r="B83" s="1" t="s">
        <v>209</v>
      </c>
      <c r="C83" s="1"/>
      <c r="D83" s="1"/>
      <c r="E83" s="1"/>
      <c r="F83" s="1"/>
      <c r="G83" s="1"/>
      <c r="H83" s="1"/>
      <c r="I83" s="1"/>
      <c r="J83" s="14"/>
      <c r="K83" s="1"/>
      <c r="L83" s="1"/>
      <c r="M83" s="1"/>
      <c r="N83" s="1"/>
    </row>
    <row r="84" spans="1:14" ht="15.75">
      <c r="A84" s="1"/>
      <c r="B84" s="1" t="s">
        <v>47</v>
      </c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ht="15.75">
      <c r="A85" s="1"/>
      <c r="B85" s="1" t="s">
        <v>210</v>
      </c>
      <c r="C85" s="1"/>
      <c r="D85" s="1"/>
      <c r="E85" s="1"/>
      <c r="F85" s="1"/>
      <c r="G85" s="1"/>
      <c r="H85" s="1"/>
      <c r="I85" s="1"/>
      <c r="J85" s="14"/>
      <c r="K85" s="1"/>
      <c r="L85" s="1"/>
      <c r="M85" s="1"/>
      <c r="N85" s="1"/>
    </row>
    <row r="86" spans="1:14" ht="15.75">
      <c r="A86" s="1"/>
      <c r="B86" s="1"/>
      <c r="C86" s="1"/>
      <c r="D86" s="1"/>
      <c r="E86" s="1"/>
      <c r="F86" s="1"/>
      <c r="G86" s="1"/>
      <c r="H86" s="1"/>
      <c r="I86" s="1"/>
      <c r="J86" s="14"/>
      <c r="K86" s="1"/>
      <c r="L86" s="1"/>
      <c r="M86" s="1"/>
      <c r="N86" s="1"/>
    </row>
    <row r="87" spans="1:14" ht="15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ht="18.75" customHeight="1">
      <c r="A88" s="1" t="s">
        <v>46</v>
      </c>
      <c r="B88" s="1" t="s">
        <v>50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ht="18.75" customHeight="1">
      <c r="A89" s="1"/>
      <c r="B89" s="2" t="s">
        <v>72</v>
      </c>
      <c r="C89" s="2"/>
      <c r="D89" s="2"/>
      <c r="E89" s="2"/>
      <c r="F89" s="2"/>
      <c r="G89" s="1"/>
      <c r="H89" s="1"/>
      <c r="I89" s="1"/>
      <c r="J89" s="1"/>
      <c r="K89" s="1"/>
      <c r="L89" s="1"/>
      <c r="M89" s="1"/>
      <c r="N89" s="1"/>
    </row>
    <row r="90" spans="1:14" ht="18.75" customHeight="1">
      <c r="A90" s="1"/>
      <c r="B90" s="1" t="s">
        <v>87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ht="18.75" customHeight="1">
      <c r="A91" s="1"/>
      <c r="B91" s="1" t="s">
        <v>88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ht="18.75" customHeight="1">
      <c r="A92" s="1"/>
      <c r="B92" s="1" t="s">
        <v>148</v>
      </c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ht="18.75" customHeight="1">
      <c r="A93" s="1"/>
      <c r="B93" s="1" t="s">
        <v>198</v>
      </c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ht="18.75" customHeight="1">
      <c r="A94" s="1"/>
      <c r="B94" s="1" t="s">
        <v>199</v>
      </c>
      <c r="C94" s="1"/>
      <c r="D94" s="1"/>
      <c r="E94" s="1"/>
      <c r="F94" s="1"/>
      <c r="G94" s="1"/>
      <c r="H94" s="1"/>
      <c r="I94" s="1"/>
      <c r="J94" s="14"/>
      <c r="K94" s="1"/>
      <c r="L94" s="1"/>
      <c r="M94" s="1"/>
      <c r="N94" s="1"/>
    </row>
    <row r="95" spans="1:14" ht="18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ht="15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ht="15.75">
      <c r="A97" s="1"/>
      <c r="B97" s="1" t="s">
        <v>211</v>
      </c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ht="15.75">
      <c r="A98" s="1"/>
      <c r="B98" s="1" t="s">
        <v>212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ht="15.75">
      <c r="A99" s="1"/>
      <c r="B99" s="1" t="s">
        <v>213</v>
      </c>
      <c r="C99" s="1"/>
      <c r="D99" s="1"/>
      <c r="E99" s="1" t="s">
        <v>247</v>
      </c>
      <c r="F99" s="1"/>
      <c r="G99" s="1"/>
      <c r="H99" s="1"/>
      <c r="I99" s="1"/>
      <c r="J99" s="1"/>
      <c r="K99" s="1"/>
      <c r="L99" s="1"/>
      <c r="M99" s="1"/>
      <c r="N99" s="1"/>
    </row>
  </sheetData>
  <mergeCells count="6">
    <mergeCell ref="B79:L79"/>
    <mergeCell ref="B7:N7"/>
    <mergeCell ref="B11:N11"/>
    <mergeCell ref="B12:N12"/>
    <mergeCell ref="B13:N13"/>
    <mergeCell ref="B14:N14"/>
  </mergeCells>
  <pageMargins left="0.23622047244094491" right="0.23622047244094491" top="0.74803149606299213" bottom="0.74803149606299213" header="0.31496062992125984" footer="0.31496062992125984"/>
  <pageSetup paperSize="9" scale="84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91"/>
  <sheetViews>
    <sheetView view="pageBreakPreview" topLeftCell="A73" zoomScaleNormal="100" zoomScaleSheetLayoutView="100" workbookViewId="0">
      <selection activeCell="L3" sqref="L3"/>
    </sheetView>
  </sheetViews>
  <sheetFormatPr defaultRowHeight="15"/>
  <cols>
    <col min="1" max="1" width="3.28515625" customWidth="1"/>
    <col min="2" max="2" width="12.85546875" customWidth="1"/>
    <col min="7" max="7" width="6.5703125" customWidth="1"/>
    <col min="8" max="8" width="11" customWidth="1"/>
    <col min="9" max="9" width="5.28515625" customWidth="1"/>
    <col min="10" max="10" width="15.28515625" customWidth="1"/>
    <col min="13" max="13" width="8.140625" customWidth="1"/>
    <col min="14" max="14" width="15" customWidth="1"/>
  </cols>
  <sheetData>
    <row r="1" spans="1:14" ht="18.75">
      <c r="A1" s="1"/>
      <c r="B1" s="22" t="s">
        <v>140</v>
      </c>
      <c r="C1" s="22"/>
      <c r="D1" s="22"/>
      <c r="E1" s="22"/>
      <c r="F1" s="22"/>
      <c r="G1" s="22"/>
      <c r="H1" s="13"/>
      <c r="I1" s="1"/>
      <c r="J1" s="1"/>
      <c r="K1" s="1"/>
      <c r="L1" s="1"/>
      <c r="M1" s="1"/>
      <c r="N1" s="1"/>
    </row>
    <row r="2" spans="1:14" ht="15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.75">
      <c r="A3" s="1"/>
      <c r="B3" s="2" t="s">
        <v>95</v>
      </c>
      <c r="C3" s="2"/>
      <c r="D3" s="2"/>
      <c r="E3" s="2"/>
      <c r="F3" s="2"/>
      <c r="G3" s="1"/>
      <c r="H3" s="1"/>
      <c r="I3" s="1"/>
      <c r="J3" s="1"/>
      <c r="K3" s="1"/>
      <c r="L3" s="1"/>
      <c r="M3" s="1"/>
      <c r="N3" s="1"/>
    </row>
    <row r="4" spans="1:14" ht="15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5.75">
      <c r="A5" s="1"/>
      <c r="B5" s="1" t="s">
        <v>20</v>
      </c>
      <c r="C5" s="1"/>
      <c r="D5" s="1"/>
      <c r="E5" s="1"/>
      <c r="F5" s="3"/>
      <c r="G5" s="1"/>
      <c r="H5" s="1"/>
      <c r="I5" s="1"/>
      <c r="J5" s="1" t="s">
        <v>73</v>
      </c>
      <c r="K5" s="3"/>
      <c r="L5" s="1"/>
      <c r="M5" s="1"/>
      <c r="N5" s="1"/>
    </row>
    <row r="6" spans="1:14" ht="15.7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15.75">
      <c r="A7" s="1"/>
      <c r="B7" s="27" t="s">
        <v>138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</row>
    <row r="8" spans="1:14" ht="15.75">
      <c r="A8" s="1"/>
      <c r="B8" s="11" t="s">
        <v>74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1:14" ht="15.75">
      <c r="A9" s="1"/>
      <c r="B9" s="11" t="s">
        <v>16</v>
      </c>
      <c r="C9" s="11">
        <v>153.30000000000001</v>
      </c>
      <c r="D9" s="11" t="s">
        <v>1</v>
      </c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14" ht="15.7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15.75">
      <c r="A11" s="1"/>
      <c r="B11" s="27" t="s">
        <v>139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</row>
    <row r="12" spans="1:14" ht="15.75">
      <c r="A12" s="1"/>
      <c r="B12" s="27" t="s">
        <v>75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</row>
    <row r="13" spans="1:14" ht="15.75">
      <c r="A13" s="1"/>
      <c r="B13" s="27" t="s">
        <v>144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</row>
    <row r="14" spans="1:14" ht="15.75">
      <c r="A14" s="1"/>
      <c r="B14" s="27" t="s">
        <v>145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</row>
    <row r="15" spans="1:14" ht="15.7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ht="15.75">
      <c r="A16" s="1" t="s">
        <v>2</v>
      </c>
      <c r="B16" s="1" t="s">
        <v>25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ht="15.75">
      <c r="A17" s="1"/>
      <c r="B17" s="1" t="s">
        <v>3</v>
      </c>
      <c r="C17" s="1"/>
      <c r="D17" s="1"/>
      <c r="E17" s="1"/>
      <c r="F17" s="1">
        <v>68.7</v>
      </c>
      <c r="G17" s="1" t="s">
        <v>4</v>
      </c>
      <c r="H17" s="1"/>
      <c r="I17" s="1"/>
      <c r="J17" s="1"/>
      <c r="K17" s="1"/>
      <c r="L17" s="1"/>
      <c r="M17" s="1"/>
      <c r="N17" s="1"/>
    </row>
    <row r="18" spans="1:14" ht="15.75">
      <c r="A18" s="1"/>
      <c r="B18" s="1">
        <v>68.7</v>
      </c>
      <c r="C18" s="1" t="s">
        <v>4</v>
      </c>
      <c r="D18" s="5" t="s">
        <v>5</v>
      </c>
      <c r="E18" s="6">
        <v>1590</v>
      </c>
      <c r="F18" s="1" t="s">
        <v>6</v>
      </c>
      <c r="G18" s="1" t="s">
        <v>7</v>
      </c>
      <c r="H18" s="7">
        <f>B18*E18</f>
        <v>109233</v>
      </c>
      <c r="I18" s="1" t="s">
        <v>6</v>
      </c>
      <c r="J18" s="1"/>
      <c r="K18" s="1"/>
      <c r="L18" s="1"/>
      <c r="M18" s="1"/>
      <c r="N18" s="1"/>
    </row>
    <row r="19" spans="1:14" ht="15.75">
      <c r="A19" s="1"/>
      <c r="B19" s="7">
        <f>H18</f>
        <v>109233</v>
      </c>
      <c r="C19" s="1" t="s">
        <v>6</v>
      </c>
      <c r="D19" s="5" t="s">
        <v>8</v>
      </c>
      <c r="E19" s="6">
        <v>215</v>
      </c>
      <c r="F19" s="1" t="s">
        <v>1</v>
      </c>
      <c r="G19" s="1" t="s">
        <v>7</v>
      </c>
      <c r="H19" s="3">
        <f>B19/E19</f>
        <v>508.06046511627909</v>
      </c>
      <c r="I19" s="1" t="s">
        <v>6</v>
      </c>
      <c r="J19" s="1" t="s">
        <v>9</v>
      </c>
      <c r="K19" s="1"/>
      <c r="L19" s="1"/>
      <c r="M19" s="1"/>
      <c r="N19" s="1"/>
    </row>
    <row r="20" spans="1:14" ht="15.75">
      <c r="A20" s="1"/>
      <c r="B20" s="3">
        <f>H19</f>
        <v>508.06046511627909</v>
      </c>
      <c r="C20" s="1" t="s">
        <v>6</v>
      </c>
      <c r="D20" s="5" t="s">
        <v>8</v>
      </c>
      <c r="E20" s="5">
        <v>12</v>
      </c>
      <c r="F20" s="1" t="s">
        <v>10</v>
      </c>
      <c r="G20" s="1" t="s">
        <v>7</v>
      </c>
      <c r="H20" s="3">
        <f>B20/E20</f>
        <v>42.33837209302326</v>
      </c>
      <c r="I20" s="1" t="s">
        <v>6</v>
      </c>
      <c r="J20" s="1" t="s">
        <v>11</v>
      </c>
      <c r="K20" s="1"/>
      <c r="L20" s="1"/>
      <c r="M20" s="1"/>
      <c r="N20" s="1"/>
    </row>
    <row r="21" spans="1:14" ht="15.75">
      <c r="A21" s="1"/>
      <c r="B21" s="3">
        <f>H20</f>
        <v>42.33837209302326</v>
      </c>
      <c r="C21" s="1" t="s">
        <v>6</v>
      </c>
      <c r="D21" s="5" t="s">
        <v>8</v>
      </c>
      <c r="E21" s="5">
        <v>30</v>
      </c>
      <c r="F21" s="1" t="s">
        <v>12</v>
      </c>
      <c r="G21" s="1" t="s">
        <v>7</v>
      </c>
      <c r="H21" s="1">
        <v>1.1499999999999999</v>
      </c>
      <c r="I21" s="1" t="s">
        <v>6</v>
      </c>
      <c r="J21" s="1" t="s">
        <v>13</v>
      </c>
      <c r="K21" s="1"/>
      <c r="L21" s="1"/>
      <c r="M21" s="1"/>
      <c r="N21" s="1"/>
    </row>
    <row r="22" spans="1:14" ht="15.75">
      <c r="A22" s="1"/>
      <c r="B22" s="1">
        <f>H21</f>
        <v>1.1499999999999999</v>
      </c>
      <c r="C22" s="1" t="str">
        <f>I21</f>
        <v>грн.</v>
      </c>
      <c r="D22" s="5" t="s">
        <v>8</v>
      </c>
      <c r="E22" s="5">
        <v>24</v>
      </c>
      <c r="F22" s="1" t="s">
        <v>14</v>
      </c>
      <c r="G22" s="1" t="s">
        <v>7</v>
      </c>
      <c r="H22" s="3">
        <f>B22/E22</f>
        <v>4.7916666666666663E-2</v>
      </c>
      <c r="I22" s="1" t="s">
        <v>6</v>
      </c>
      <c r="J22" s="1" t="s">
        <v>15</v>
      </c>
      <c r="K22" s="1"/>
      <c r="L22" s="1"/>
      <c r="M22" s="1"/>
      <c r="N22" s="1"/>
    </row>
    <row r="23" spans="1:14" ht="15.75">
      <c r="A23" s="1"/>
      <c r="B23" s="1">
        <f>C9</f>
        <v>153.30000000000001</v>
      </c>
      <c r="C23" s="1" t="s">
        <v>1</v>
      </c>
      <c r="D23" s="5" t="s">
        <v>17</v>
      </c>
      <c r="E23" s="5">
        <v>0.05</v>
      </c>
      <c r="F23" s="1" t="s">
        <v>6</v>
      </c>
      <c r="G23" s="1" t="s">
        <v>7</v>
      </c>
      <c r="H23" s="20">
        <f>B23*E23</f>
        <v>7.6650000000000009</v>
      </c>
      <c r="I23" s="1" t="s">
        <v>18</v>
      </c>
      <c r="J23" s="1" t="s">
        <v>19</v>
      </c>
      <c r="K23" s="1"/>
      <c r="L23" s="1"/>
      <c r="M23" s="1"/>
      <c r="N23" s="1"/>
    </row>
    <row r="24" spans="1:14" ht="15.7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19.5" customHeight="1">
      <c r="A25" s="1" t="s">
        <v>23</v>
      </c>
      <c r="B25" s="1" t="s">
        <v>24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9.5" customHeight="1">
      <c r="A26" s="1"/>
      <c r="B26" s="1" t="s">
        <v>76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19.5" customHeight="1">
      <c r="A27" s="1"/>
      <c r="B27" s="1" t="s">
        <v>77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ht="19.5" customHeight="1">
      <c r="A28" s="1"/>
      <c r="B28" s="1" t="s">
        <v>78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ht="19.5" customHeight="1">
      <c r="A29" s="1"/>
      <c r="B29" s="1" t="s">
        <v>79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ht="19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4"/>
      <c r="L30" s="1"/>
      <c r="M30" s="1"/>
      <c r="N30" s="1"/>
    </row>
    <row r="31" spans="1:14" ht="19.5" customHeight="1">
      <c r="A31" s="1" t="s">
        <v>26</v>
      </c>
      <c r="B31" s="1" t="s">
        <v>43</v>
      </c>
      <c r="C31" s="1"/>
      <c r="D31" s="1"/>
      <c r="E31" s="1"/>
      <c r="F31" s="1"/>
      <c r="G31" s="1"/>
      <c r="H31" s="1"/>
      <c r="I31" s="1"/>
      <c r="J31" s="1"/>
      <c r="K31" s="14"/>
      <c r="L31" s="1"/>
      <c r="M31" s="1"/>
      <c r="N31" s="1"/>
    </row>
    <row r="32" spans="1:14" ht="19.5" customHeight="1">
      <c r="A32" s="1"/>
      <c r="B32" s="1" t="s">
        <v>98</v>
      </c>
      <c r="C32" s="1"/>
      <c r="D32" s="1"/>
      <c r="E32" s="1"/>
      <c r="F32" s="1"/>
      <c r="G32" s="1"/>
      <c r="H32" s="14"/>
      <c r="I32" s="1"/>
      <c r="J32" s="1"/>
      <c r="K32" s="1"/>
      <c r="L32" s="1"/>
      <c r="M32" s="1"/>
      <c r="N32" s="1"/>
    </row>
    <row r="33" spans="1:14" ht="15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8" customHeight="1">
      <c r="A34" s="1" t="s">
        <v>29</v>
      </c>
      <c r="B34" s="1" t="s">
        <v>48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8" customHeight="1">
      <c r="A35" s="1"/>
      <c r="B35" s="1" t="s">
        <v>80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8" customHeight="1">
      <c r="A36" s="1"/>
      <c r="B36" s="1" t="s">
        <v>84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8" customHeight="1">
      <c r="A37" s="1"/>
      <c r="B37" s="1" t="s">
        <v>81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8" customHeight="1">
      <c r="A38" s="1"/>
      <c r="B38" s="1" t="s">
        <v>82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8" customHeight="1">
      <c r="A39" s="1"/>
      <c r="B39" s="1" t="s">
        <v>40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8" customHeight="1">
      <c r="A40" s="1"/>
      <c r="B40" s="1" t="s">
        <v>150</v>
      </c>
      <c r="C40" s="1"/>
      <c r="D40" s="1"/>
      <c r="E40" s="1"/>
      <c r="F40" s="1"/>
      <c r="G40" s="1"/>
      <c r="H40" s="1"/>
      <c r="I40" s="1"/>
      <c r="J40" s="1"/>
      <c r="K40" s="14"/>
      <c r="L40" s="1"/>
      <c r="M40" s="1"/>
      <c r="N40" s="1"/>
    </row>
    <row r="41" spans="1:14" ht="15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8" customHeight="1">
      <c r="A42" s="1" t="s">
        <v>35</v>
      </c>
      <c r="B42" s="1" t="s">
        <v>53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8" customHeight="1">
      <c r="A43" s="1"/>
      <c r="B43" s="9" t="s">
        <v>97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8" customHeight="1">
      <c r="A44" s="1"/>
      <c r="B44" s="1" t="s">
        <v>55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8" customHeight="1">
      <c r="A45" s="1"/>
      <c r="B45" s="1" t="s">
        <v>83</v>
      </c>
      <c r="C45" s="1"/>
      <c r="D45" s="1"/>
      <c r="E45" s="1"/>
      <c r="F45" s="1"/>
      <c r="G45" s="1"/>
      <c r="H45" s="14"/>
      <c r="I45" s="1"/>
      <c r="J45" s="1"/>
      <c r="K45" s="1"/>
      <c r="L45" s="1"/>
      <c r="M45" s="1"/>
      <c r="N45" s="1"/>
    </row>
    <row r="46" spans="1:14" ht="18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8" customHeight="1">
      <c r="A47" s="1"/>
      <c r="B47" s="1" t="s">
        <v>34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18" customHeight="1">
      <c r="A48" s="1"/>
      <c r="B48" s="1" t="s">
        <v>91</v>
      </c>
      <c r="C48" s="1"/>
      <c r="D48" s="1"/>
      <c r="E48" s="1"/>
      <c r="F48" s="1"/>
      <c r="G48" s="14"/>
      <c r="H48" s="1"/>
      <c r="I48" s="1"/>
      <c r="J48" s="1"/>
      <c r="K48" s="1"/>
      <c r="L48" s="1"/>
      <c r="M48" s="1"/>
      <c r="N48" s="1"/>
    </row>
    <row r="49" spans="1:14" ht="18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18" customHeight="1">
      <c r="A50" s="1"/>
      <c r="B50" s="9" t="s">
        <v>64</v>
      </c>
      <c r="C50" s="9"/>
      <c r="D50" s="9"/>
      <c r="E50" s="9"/>
      <c r="F50" s="1"/>
      <c r="G50" s="1"/>
      <c r="H50" s="1"/>
      <c r="I50" s="1"/>
      <c r="J50" s="1"/>
      <c r="K50" s="1"/>
      <c r="L50" s="1"/>
      <c r="M50" s="1"/>
      <c r="N50" s="1"/>
    </row>
    <row r="51" spans="1:14" ht="18" customHeight="1">
      <c r="A51" s="1"/>
      <c r="B51" s="1" t="s">
        <v>31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18" customHeight="1">
      <c r="A52" s="1"/>
      <c r="B52" s="1" t="s">
        <v>32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18" customHeight="1">
      <c r="A53" s="1"/>
      <c r="B53" s="1" t="s">
        <v>33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18" customHeight="1">
      <c r="A54" s="1"/>
      <c r="B54" s="1" t="s">
        <v>58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ht="18" customHeight="1">
      <c r="A55" s="1"/>
      <c r="B55" s="1" t="s">
        <v>151</v>
      </c>
      <c r="C55" s="1"/>
      <c r="D55" s="1"/>
      <c r="E55" s="1"/>
      <c r="F55" s="1"/>
      <c r="G55" s="1"/>
      <c r="H55" s="1"/>
      <c r="I55" s="1"/>
      <c r="J55" s="1"/>
      <c r="K55" s="14"/>
      <c r="L55" s="1"/>
      <c r="M55" s="1"/>
      <c r="N55" s="1"/>
    </row>
    <row r="56" spans="1:14" ht="18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ht="15.75">
      <c r="A57" s="1"/>
      <c r="B57" s="1" t="s">
        <v>34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ht="15.75">
      <c r="A58" s="1"/>
      <c r="B58" s="1" t="s">
        <v>152</v>
      </c>
      <c r="C58" s="1"/>
      <c r="D58" s="1"/>
      <c r="E58" s="1"/>
      <c r="F58" s="1"/>
      <c r="G58" s="14"/>
      <c r="H58" s="1"/>
      <c r="I58" s="1"/>
      <c r="J58" s="1"/>
      <c r="K58" s="1"/>
      <c r="L58" s="1"/>
      <c r="M58" s="1"/>
      <c r="N58" s="1"/>
    </row>
    <row r="59" spans="1:14" ht="15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ht="18.75" customHeight="1">
      <c r="A60" s="1" t="s">
        <v>36</v>
      </c>
      <c r="B60" s="1" t="s">
        <v>37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ht="18.75" customHeight="1">
      <c r="A61" s="1"/>
      <c r="B61" s="1" t="s">
        <v>202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ht="18.75" customHeight="1">
      <c r="A62" s="1"/>
      <c r="B62" s="1" t="s">
        <v>203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ht="18.75" customHeight="1">
      <c r="A63" s="1"/>
      <c r="B63" s="1" t="s">
        <v>204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ht="18.75" customHeight="1">
      <c r="A64" s="1"/>
      <c r="B64" s="1" t="s">
        <v>47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ht="15.75">
      <c r="A65" s="1"/>
      <c r="B65" s="1" t="s">
        <v>207</v>
      </c>
      <c r="C65" s="1"/>
      <c r="D65" s="1"/>
      <c r="E65" s="1"/>
      <c r="F65" s="1"/>
      <c r="G65" s="1"/>
      <c r="H65" s="1"/>
      <c r="I65" s="1"/>
      <c r="J65" s="1"/>
      <c r="K65" s="14"/>
      <c r="L65" s="1"/>
      <c r="M65" s="1"/>
      <c r="N65" s="1"/>
    </row>
    <row r="66" spans="1:14" ht="15.75">
      <c r="A66" s="1"/>
      <c r="B66" s="1"/>
      <c r="C66" s="1"/>
      <c r="D66" s="1"/>
      <c r="E66" s="1"/>
      <c r="F66" s="1"/>
      <c r="G66" s="1"/>
      <c r="H66" s="1"/>
      <c r="I66" s="1"/>
      <c r="J66" s="1"/>
      <c r="K66" s="14"/>
      <c r="L66" s="1"/>
      <c r="M66" s="1"/>
      <c r="N66" s="1"/>
    </row>
    <row r="67" spans="1:14" ht="15.75">
      <c r="A67" s="1" t="s">
        <v>45</v>
      </c>
      <c r="B67" s="25" t="s">
        <v>168</v>
      </c>
      <c r="C67" s="1"/>
      <c r="D67" s="1"/>
      <c r="E67" s="1"/>
      <c r="F67" s="1"/>
      <c r="G67" s="1"/>
      <c r="H67" s="1"/>
      <c r="I67" s="1"/>
      <c r="J67" s="14"/>
      <c r="K67" s="1"/>
      <c r="L67" s="1"/>
      <c r="M67" s="1"/>
      <c r="N67" s="1"/>
    </row>
    <row r="68" spans="1:14" ht="53.25" customHeight="1">
      <c r="A68" s="1"/>
      <c r="B68" s="26" t="s">
        <v>169</v>
      </c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1"/>
      <c r="N68" s="1"/>
    </row>
    <row r="69" spans="1:14" ht="15.75">
      <c r="A69" s="1"/>
      <c r="B69" s="1" t="s">
        <v>200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ht="18.75">
      <c r="A70" s="1"/>
      <c r="B70" s="1" t="s">
        <v>201</v>
      </c>
      <c r="C70" s="1"/>
      <c r="D70" s="1"/>
      <c r="E70" s="1"/>
      <c r="F70" s="1"/>
      <c r="G70" s="1"/>
      <c r="H70" s="1"/>
      <c r="I70" s="1"/>
      <c r="J70" s="21"/>
      <c r="K70" s="1"/>
      <c r="L70" s="1"/>
      <c r="M70" s="1"/>
      <c r="N70" s="1"/>
    </row>
    <row r="71" spans="1:14" ht="15.75">
      <c r="A71" s="1"/>
      <c r="B71" s="1" t="s">
        <v>208</v>
      </c>
      <c r="C71" s="1"/>
      <c r="D71" s="1"/>
      <c r="E71" s="1"/>
      <c r="F71" s="1"/>
      <c r="G71" s="1"/>
      <c r="H71" s="1"/>
      <c r="I71" s="1"/>
      <c r="J71" s="14"/>
      <c r="K71" s="1"/>
      <c r="L71" s="1"/>
      <c r="M71" s="1"/>
      <c r="N71" s="1"/>
    </row>
    <row r="72" spans="1:14" ht="15.75">
      <c r="A72" s="1"/>
      <c r="B72" s="1" t="s">
        <v>47</v>
      </c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ht="15.75">
      <c r="A73" s="1"/>
      <c r="B73" s="1" t="s">
        <v>214</v>
      </c>
      <c r="C73" s="1"/>
      <c r="D73" s="1"/>
      <c r="E73" s="1"/>
      <c r="F73" s="1"/>
      <c r="G73" s="1"/>
      <c r="H73" s="1"/>
      <c r="I73" s="1"/>
      <c r="J73" s="14"/>
      <c r="K73" s="1"/>
      <c r="L73" s="1"/>
      <c r="M73" s="1"/>
      <c r="N73" s="1"/>
    </row>
    <row r="74" spans="1:14" ht="15.75">
      <c r="A74" s="1"/>
      <c r="B74" s="1"/>
      <c r="C74" s="1"/>
      <c r="D74" s="1"/>
      <c r="E74" s="1"/>
      <c r="F74" s="1"/>
      <c r="G74" s="1"/>
      <c r="H74" s="1"/>
      <c r="I74" s="1"/>
      <c r="J74" s="14"/>
      <c r="K74" s="1"/>
      <c r="L74" s="1"/>
      <c r="M74" s="1"/>
      <c r="N74" s="1"/>
    </row>
    <row r="75" spans="1:14" ht="18.75" customHeight="1">
      <c r="A75" s="1" t="s">
        <v>46</v>
      </c>
      <c r="B75" s="1" t="s">
        <v>50</v>
      </c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ht="18.75" customHeight="1">
      <c r="A76" s="1"/>
      <c r="B76" s="2" t="s">
        <v>72</v>
      </c>
      <c r="C76" s="2"/>
      <c r="D76" s="2"/>
      <c r="E76" s="2"/>
      <c r="F76" s="2"/>
      <c r="G76" s="1"/>
      <c r="H76" s="1"/>
      <c r="I76" s="1"/>
      <c r="J76" s="1"/>
      <c r="K76" s="1"/>
      <c r="L76" s="1"/>
      <c r="M76" s="1"/>
      <c r="N76" s="1"/>
    </row>
    <row r="77" spans="1:14" ht="18.75" customHeight="1">
      <c r="A77" s="1"/>
      <c r="B77" s="1" t="s">
        <v>87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ht="18.75" customHeight="1">
      <c r="A78" s="1"/>
      <c r="B78" s="1" t="s">
        <v>88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ht="18.75" customHeight="1">
      <c r="A79" s="1"/>
      <c r="B79" s="1" t="s">
        <v>148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ht="18.75" customHeight="1">
      <c r="A80" s="1"/>
      <c r="B80" s="1" t="s">
        <v>198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ht="18.75" customHeight="1">
      <c r="A81" s="1"/>
      <c r="B81" s="1" t="s">
        <v>215</v>
      </c>
      <c r="C81" s="1"/>
      <c r="D81" s="1"/>
      <c r="E81" s="1"/>
      <c r="F81" s="1"/>
      <c r="G81" s="1"/>
      <c r="H81" s="1"/>
      <c r="I81" s="1"/>
      <c r="J81" s="14"/>
      <c r="K81" s="1"/>
      <c r="L81" s="1"/>
      <c r="M81" s="1"/>
      <c r="N81" s="1"/>
    </row>
    <row r="82" spans="1:14" ht="18.75" customHeight="1">
      <c r="A82" s="1"/>
      <c r="B82" s="1"/>
      <c r="C82" s="1"/>
      <c r="D82" s="1"/>
      <c r="E82" s="1"/>
      <c r="F82" s="1"/>
      <c r="G82" s="1"/>
      <c r="H82" s="1"/>
      <c r="I82" s="1"/>
      <c r="J82" s="14"/>
      <c r="K82" s="1"/>
      <c r="L82" s="1"/>
      <c r="M82" s="1"/>
      <c r="N82" s="1"/>
    </row>
    <row r="83" spans="1:14" ht="15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ht="15.75">
      <c r="A84" s="1"/>
      <c r="B84" s="1" t="s">
        <v>216</v>
      </c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ht="15.75">
      <c r="A85" s="1"/>
      <c r="B85" s="1" t="s">
        <v>217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ht="15.75">
      <c r="A86" s="1"/>
      <c r="B86" s="1" t="s">
        <v>218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ht="15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ht="15.75">
      <c r="B88" s="1" t="s">
        <v>220</v>
      </c>
    </row>
    <row r="89" spans="1:14" ht="15.75">
      <c r="B89" s="1" t="s">
        <v>219</v>
      </c>
    </row>
    <row r="90" spans="1:14" ht="15.75">
      <c r="B90" s="1" t="s">
        <v>221</v>
      </c>
    </row>
    <row r="91" spans="1:14" ht="15.75">
      <c r="B91" s="1" t="s">
        <v>222</v>
      </c>
    </row>
  </sheetData>
  <mergeCells count="6">
    <mergeCell ref="B68:L68"/>
    <mergeCell ref="B7:N7"/>
    <mergeCell ref="B11:N11"/>
    <mergeCell ref="B12:N12"/>
    <mergeCell ref="B13:N13"/>
    <mergeCell ref="B14:N14"/>
  </mergeCells>
  <pageMargins left="0.23622047244094491" right="0.23622047244094491" top="0.74803149606299213" bottom="0.74803149606299213" header="0.31496062992125984" footer="0.31496062992125984"/>
  <pageSetup paperSize="9" scale="84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N92"/>
  <sheetViews>
    <sheetView view="pageBreakPreview" topLeftCell="A16" zoomScaleNormal="100" zoomScaleSheetLayoutView="100" workbookViewId="0">
      <selection activeCell="I94" sqref="I94"/>
    </sheetView>
  </sheetViews>
  <sheetFormatPr defaultRowHeight="15"/>
  <cols>
    <col min="1" max="1" width="3.28515625" customWidth="1"/>
    <col min="2" max="2" width="12.85546875" customWidth="1"/>
    <col min="7" max="7" width="6.5703125" customWidth="1"/>
    <col min="8" max="8" width="11" customWidth="1"/>
    <col min="9" max="9" width="5.28515625" customWidth="1"/>
    <col min="10" max="10" width="15.28515625" customWidth="1"/>
    <col min="13" max="13" width="9.85546875" customWidth="1"/>
    <col min="14" max="14" width="15" customWidth="1"/>
  </cols>
  <sheetData>
    <row r="1" spans="1:14" ht="18.75">
      <c r="A1" s="1"/>
      <c r="B1" s="22" t="s">
        <v>142</v>
      </c>
      <c r="C1" s="22"/>
      <c r="D1" s="22"/>
      <c r="E1" s="22"/>
      <c r="F1" s="22"/>
      <c r="G1" s="13"/>
      <c r="H1" s="13"/>
      <c r="I1" s="1"/>
      <c r="J1" s="1"/>
      <c r="K1" s="1"/>
      <c r="L1" s="1"/>
      <c r="M1" s="1"/>
      <c r="N1" s="1"/>
    </row>
    <row r="2" spans="1:14" ht="15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.75">
      <c r="A3" s="1"/>
      <c r="B3" s="2" t="s">
        <v>95</v>
      </c>
      <c r="C3" s="2"/>
      <c r="D3" s="2"/>
      <c r="E3" s="2"/>
      <c r="F3" s="2"/>
      <c r="G3" s="1"/>
      <c r="H3" s="1"/>
      <c r="I3" s="1"/>
      <c r="J3" s="1"/>
      <c r="K3" s="1"/>
      <c r="L3" s="1"/>
      <c r="M3" s="1"/>
      <c r="N3" s="1"/>
    </row>
    <row r="4" spans="1:14" ht="15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5.75">
      <c r="A5" s="1"/>
      <c r="B5" s="1" t="s">
        <v>20</v>
      </c>
      <c r="C5" s="1"/>
      <c r="D5" s="1"/>
      <c r="E5" s="1"/>
      <c r="F5" s="3"/>
      <c r="G5" s="1"/>
      <c r="H5" s="1"/>
      <c r="I5" s="1"/>
      <c r="J5" s="1" t="s">
        <v>73</v>
      </c>
      <c r="K5" s="3"/>
      <c r="L5" s="1"/>
      <c r="M5" s="1"/>
      <c r="N5" s="1"/>
    </row>
    <row r="6" spans="1:14" ht="15.7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15.75">
      <c r="A7" s="1"/>
      <c r="B7" s="27" t="s">
        <v>99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</row>
    <row r="8" spans="1:14" ht="15.75">
      <c r="A8" s="1"/>
      <c r="B8" s="19" t="s">
        <v>74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4" ht="15.75">
      <c r="A9" s="1"/>
      <c r="B9" s="19" t="s">
        <v>16</v>
      </c>
      <c r="C9" s="19">
        <v>140</v>
      </c>
      <c r="D9" s="19" t="s">
        <v>1</v>
      </c>
      <c r="E9" s="19"/>
      <c r="F9" s="19"/>
      <c r="G9" s="19"/>
      <c r="H9" s="19"/>
      <c r="I9" s="19"/>
      <c r="J9" s="19"/>
      <c r="K9" s="19"/>
      <c r="L9" s="19"/>
      <c r="M9" s="19"/>
      <c r="N9" s="19"/>
    </row>
    <row r="10" spans="1:14" ht="15.7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15.75">
      <c r="A11" s="1"/>
      <c r="B11" s="27" t="s">
        <v>141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</row>
    <row r="12" spans="1:14" ht="15.75">
      <c r="A12" s="1"/>
      <c r="B12" s="27" t="s">
        <v>75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</row>
    <row r="13" spans="1:14" ht="15.75">
      <c r="A13" s="1"/>
      <c r="B13" s="27" t="s">
        <v>144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</row>
    <row r="14" spans="1:14" ht="15.75">
      <c r="A14" s="1"/>
      <c r="B14" s="27" t="s">
        <v>153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</row>
    <row r="15" spans="1:14" ht="15.7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ht="15.75">
      <c r="A16" s="1" t="s">
        <v>2</v>
      </c>
      <c r="B16" s="1" t="s">
        <v>25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ht="15.75">
      <c r="A17" s="1"/>
      <c r="B17" s="1" t="s">
        <v>3</v>
      </c>
      <c r="C17" s="1"/>
      <c r="D17" s="1"/>
      <c r="E17" s="1"/>
      <c r="F17" s="1">
        <v>68.7</v>
      </c>
      <c r="G17" s="1" t="s">
        <v>4</v>
      </c>
      <c r="H17" s="1"/>
      <c r="I17" s="1"/>
      <c r="J17" s="1"/>
      <c r="K17" s="1"/>
      <c r="L17" s="1"/>
      <c r="M17" s="1"/>
      <c r="N17" s="1"/>
    </row>
    <row r="18" spans="1:14" ht="15.75">
      <c r="A18" s="1"/>
      <c r="B18" s="1">
        <v>68.7</v>
      </c>
      <c r="C18" s="1" t="s">
        <v>4</v>
      </c>
      <c r="D18" s="5" t="s">
        <v>5</v>
      </c>
      <c r="E18" s="6">
        <v>1590</v>
      </c>
      <c r="F18" s="1" t="s">
        <v>6</v>
      </c>
      <c r="G18" s="1" t="s">
        <v>7</v>
      </c>
      <c r="H18" s="7">
        <f>B18*E18</f>
        <v>109233</v>
      </c>
      <c r="I18" s="1" t="s">
        <v>6</v>
      </c>
      <c r="J18" s="1"/>
      <c r="K18" s="1"/>
      <c r="L18" s="1"/>
      <c r="M18" s="1"/>
      <c r="N18" s="1"/>
    </row>
    <row r="19" spans="1:14" ht="15.75">
      <c r="A19" s="1"/>
      <c r="B19" s="7">
        <f>H18</f>
        <v>109233</v>
      </c>
      <c r="C19" s="1" t="s">
        <v>6</v>
      </c>
      <c r="D19" s="5" t="s">
        <v>8</v>
      </c>
      <c r="E19" s="6">
        <v>215</v>
      </c>
      <c r="F19" s="1" t="s">
        <v>1</v>
      </c>
      <c r="G19" s="1" t="s">
        <v>7</v>
      </c>
      <c r="H19" s="3">
        <f>B19/E19</f>
        <v>508.06046511627909</v>
      </c>
      <c r="I19" s="1" t="s">
        <v>6</v>
      </c>
      <c r="J19" s="1" t="s">
        <v>9</v>
      </c>
      <c r="K19" s="1"/>
      <c r="L19" s="1"/>
      <c r="M19" s="1"/>
      <c r="N19" s="1"/>
    </row>
    <row r="20" spans="1:14" ht="15.75">
      <c r="A20" s="1"/>
      <c r="B20" s="3">
        <f>H19</f>
        <v>508.06046511627909</v>
      </c>
      <c r="C20" s="1" t="s">
        <v>6</v>
      </c>
      <c r="D20" s="5" t="s">
        <v>8</v>
      </c>
      <c r="E20" s="5">
        <v>12</v>
      </c>
      <c r="F20" s="1" t="s">
        <v>10</v>
      </c>
      <c r="G20" s="1" t="s">
        <v>7</v>
      </c>
      <c r="H20" s="3">
        <f>B20/E20</f>
        <v>42.33837209302326</v>
      </c>
      <c r="I20" s="1" t="s">
        <v>6</v>
      </c>
      <c r="J20" s="1" t="s">
        <v>11</v>
      </c>
      <c r="K20" s="1"/>
      <c r="L20" s="1"/>
      <c r="M20" s="1"/>
      <c r="N20" s="1"/>
    </row>
    <row r="21" spans="1:14" ht="15.75">
      <c r="A21" s="1"/>
      <c r="B21" s="3">
        <f>H20</f>
        <v>42.33837209302326</v>
      </c>
      <c r="C21" s="1" t="s">
        <v>6</v>
      </c>
      <c r="D21" s="5" t="s">
        <v>8</v>
      </c>
      <c r="E21" s="5">
        <v>30</v>
      </c>
      <c r="F21" s="1" t="s">
        <v>12</v>
      </c>
      <c r="G21" s="1" t="s">
        <v>7</v>
      </c>
      <c r="H21" s="1">
        <v>1.1499999999999999</v>
      </c>
      <c r="I21" s="1" t="s">
        <v>6</v>
      </c>
      <c r="J21" s="1" t="s">
        <v>13</v>
      </c>
      <c r="K21" s="1"/>
      <c r="L21" s="1"/>
      <c r="M21" s="1"/>
      <c r="N21" s="1"/>
    </row>
    <row r="22" spans="1:14" ht="15.75">
      <c r="A22" s="1"/>
      <c r="B22" s="1">
        <f>H21</f>
        <v>1.1499999999999999</v>
      </c>
      <c r="C22" s="1" t="str">
        <f>I21</f>
        <v>грн.</v>
      </c>
      <c r="D22" s="5" t="s">
        <v>8</v>
      </c>
      <c r="E22" s="5">
        <v>24</v>
      </c>
      <c r="F22" s="1" t="s">
        <v>14</v>
      </c>
      <c r="G22" s="1" t="s">
        <v>7</v>
      </c>
      <c r="H22" s="3">
        <f>B22/E22</f>
        <v>4.7916666666666663E-2</v>
      </c>
      <c r="I22" s="1" t="s">
        <v>6</v>
      </c>
      <c r="J22" s="1" t="s">
        <v>15</v>
      </c>
      <c r="K22" s="1"/>
      <c r="L22" s="1"/>
      <c r="M22" s="1"/>
      <c r="N22" s="1"/>
    </row>
    <row r="23" spans="1:14" ht="15.75">
      <c r="A23" s="1"/>
      <c r="B23" s="1">
        <v>140</v>
      </c>
      <c r="C23" s="1" t="s">
        <v>1</v>
      </c>
      <c r="D23" s="5" t="s">
        <v>17</v>
      </c>
      <c r="E23" s="5">
        <v>0.05</v>
      </c>
      <c r="F23" s="1" t="s">
        <v>6</v>
      </c>
      <c r="G23" s="1" t="s">
        <v>7</v>
      </c>
      <c r="H23" s="20">
        <f>B23*E23</f>
        <v>7</v>
      </c>
      <c r="I23" s="1" t="s">
        <v>18</v>
      </c>
      <c r="J23" s="1" t="s">
        <v>19</v>
      </c>
      <c r="K23" s="1"/>
      <c r="L23" s="1"/>
      <c r="M23" s="1"/>
      <c r="N23" s="1"/>
    </row>
    <row r="24" spans="1:14" ht="15.7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19.5" customHeight="1">
      <c r="A25" s="1" t="s">
        <v>23</v>
      </c>
      <c r="B25" s="1" t="s">
        <v>24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9.5" customHeight="1">
      <c r="A26" s="1"/>
      <c r="B26" s="1" t="s">
        <v>76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19.5" customHeight="1">
      <c r="A27" s="1"/>
      <c r="B27" s="1" t="s">
        <v>77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ht="19.5" customHeight="1">
      <c r="A28" s="1"/>
      <c r="B28" s="1" t="s">
        <v>78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ht="19.5" customHeight="1">
      <c r="A29" s="1"/>
      <c r="B29" s="1" t="s">
        <v>79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ht="19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4"/>
      <c r="L30" s="1"/>
      <c r="M30" s="1"/>
      <c r="N30" s="1"/>
    </row>
    <row r="31" spans="1:14" ht="19.5" customHeight="1">
      <c r="A31" s="1" t="s">
        <v>26</v>
      </c>
      <c r="B31" s="1" t="s">
        <v>43</v>
      </c>
      <c r="C31" s="1"/>
      <c r="D31" s="1"/>
      <c r="E31" s="1"/>
      <c r="F31" s="1"/>
      <c r="G31" s="1"/>
      <c r="H31" s="1"/>
      <c r="I31" s="1"/>
      <c r="J31" s="1"/>
      <c r="K31" s="14"/>
      <c r="L31" s="1"/>
      <c r="M31" s="1"/>
      <c r="N31" s="1"/>
    </row>
    <row r="32" spans="1:14" ht="19.5" customHeight="1">
      <c r="A32" s="1"/>
      <c r="B32" s="1" t="s">
        <v>98</v>
      </c>
      <c r="C32" s="1"/>
      <c r="D32" s="1"/>
      <c r="E32" s="1"/>
      <c r="F32" s="1"/>
      <c r="G32" s="1"/>
      <c r="H32" s="14"/>
      <c r="I32" s="1"/>
      <c r="J32" s="1"/>
      <c r="K32" s="1"/>
      <c r="L32" s="1"/>
      <c r="M32" s="1"/>
      <c r="N32" s="1"/>
    </row>
    <row r="33" spans="1:14" ht="15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8" customHeight="1">
      <c r="A34" s="1" t="s">
        <v>29</v>
      </c>
      <c r="B34" s="1" t="s">
        <v>48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8" customHeight="1">
      <c r="A35" s="1"/>
      <c r="B35" s="1" t="s">
        <v>80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8" customHeight="1">
      <c r="A36" s="1"/>
      <c r="B36" s="1" t="s">
        <v>84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8" customHeight="1">
      <c r="A37" s="1"/>
      <c r="B37" s="1" t="s">
        <v>81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8" customHeight="1">
      <c r="A38" s="1"/>
      <c r="B38" s="1" t="s">
        <v>82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8" customHeight="1">
      <c r="A39" s="1"/>
      <c r="B39" s="1" t="s">
        <v>40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8" customHeight="1">
      <c r="A40" s="1"/>
      <c r="B40" s="1" t="s">
        <v>154</v>
      </c>
      <c r="C40" s="1"/>
      <c r="D40" s="1"/>
      <c r="E40" s="1"/>
      <c r="F40" s="1"/>
      <c r="G40" s="1"/>
      <c r="H40" s="1"/>
      <c r="I40" s="1"/>
      <c r="J40" s="1"/>
      <c r="K40" s="14"/>
      <c r="L40" s="1"/>
      <c r="M40" s="1"/>
      <c r="N40" s="1"/>
    </row>
    <row r="41" spans="1:14" ht="15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8" customHeight="1">
      <c r="A42" s="1" t="s">
        <v>35</v>
      </c>
      <c r="B42" s="1" t="s">
        <v>53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8" customHeight="1">
      <c r="A43" s="1"/>
      <c r="B43" s="9" t="s">
        <v>97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8" customHeight="1">
      <c r="A44" s="1"/>
      <c r="B44" s="1" t="s">
        <v>55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8" customHeight="1">
      <c r="A45" s="1"/>
      <c r="B45" s="1" t="s">
        <v>83</v>
      </c>
      <c r="C45" s="1"/>
      <c r="D45" s="1"/>
      <c r="E45" s="1"/>
      <c r="F45" s="1"/>
      <c r="G45" s="1"/>
      <c r="H45" s="14"/>
      <c r="I45" s="1"/>
      <c r="J45" s="1"/>
      <c r="K45" s="1"/>
      <c r="L45" s="1"/>
      <c r="M45" s="1"/>
      <c r="N45" s="1"/>
    </row>
    <row r="46" spans="1:14" ht="18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8" customHeight="1">
      <c r="A47" s="1"/>
      <c r="B47" s="1" t="s">
        <v>34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18" customHeight="1">
      <c r="A48" s="1"/>
      <c r="B48" s="1" t="s">
        <v>91</v>
      </c>
      <c r="C48" s="1"/>
      <c r="D48" s="1"/>
      <c r="E48" s="1"/>
      <c r="F48" s="1"/>
      <c r="G48" s="14"/>
      <c r="H48" s="1"/>
      <c r="I48" s="1"/>
      <c r="J48" s="1"/>
      <c r="K48" s="1"/>
      <c r="L48" s="1"/>
      <c r="M48" s="1"/>
      <c r="N48" s="1"/>
    </row>
    <row r="49" spans="1:14" ht="18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18" customHeight="1">
      <c r="A50" s="1"/>
      <c r="B50" s="9" t="s">
        <v>64</v>
      </c>
      <c r="C50" s="9"/>
      <c r="D50" s="9"/>
      <c r="E50" s="9"/>
      <c r="F50" s="1"/>
      <c r="G50" s="1"/>
      <c r="H50" s="1"/>
      <c r="I50" s="1"/>
      <c r="J50" s="1"/>
      <c r="K50" s="1"/>
      <c r="L50" s="1"/>
      <c r="M50" s="1"/>
      <c r="N50" s="1"/>
    </row>
    <row r="51" spans="1:14" ht="18" customHeight="1">
      <c r="A51" s="1"/>
      <c r="B51" s="1" t="s">
        <v>31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18" customHeight="1">
      <c r="A52" s="1"/>
      <c r="B52" s="1" t="s">
        <v>32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18" customHeight="1">
      <c r="A53" s="1"/>
      <c r="B53" s="1" t="s">
        <v>33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18" customHeight="1">
      <c r="A54" s="1"/>
      <c r="B54" s="1" t="s">
        <v>58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ht="18" customHeight="1">
      <c r="A55" s="1"/>
      <c r="B55" s="1" t="s">
        <v>155</v>
      </c>
      <c r="C55" s="1"/>
      <c r="D55" s="1"/>
      <c r="E55" s="1"/>
      <c r="F55" s="1"/>
      <c r="G55" s="1"/>
      <c r="H55" s="1"/>
      <c r="I55" s="1"/>
      <c r="J55" s="1"/>
      <c r="K55" s="14"/>
      <c r="L55" s="1"/>
      <c r="M55" s="1"/>
      <c r="N55" s="1"/>
    </row>
    <row r="56" spans="1:14" ht="18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ht="15.75">
      <c r="A57" s="1"/>
      <c r="B57" s="1" t="s">
        <v>34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ht="15.75">
      <c r="A58" s="1"/>
      <c r="B58" s="1" t="s">
        <v>156</v>
      </c>
      <c r="C58" s="1"/>
      <c r="D58" s="1"/>
      <c r="E58" s="1"/>
      <c r="F58" s="1"/>
      <c r="G58" s="14"/>
      <c r="H58" s="1"/>
      <c r="I58" s="1"/>
      <c r="J58" s="1"/>
      <c r="K58" s="1"/>
      <c r="L58" s="1"/>
      <c r="M58" s="1"/>
      <c r="N58" s="1"/>
    </row>
    <row r="59" spans="1:14" ht="15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ht="18.75" customHeight="1">
      <c r="A60" s="1" t="s">
        <v>36</v>
      </c>
      <c r="B60" s="1" t="s">
        <v>37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ht="18.75" customHeight="1">
      <c r="A61" s="1"/>
      <c r="B61" s="1" t="s">
        <v>202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ht="18.75" customHeight="1">
      <c r="A62" s="1"/>
      <c r="B62" s="1" t="s">
        <v>203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ht="18.75" customHeight="1">
      <c r="A63" s="1"/>
      <c r="B63" s="1" t="s">
        <v>204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ht="18.75" customHeight="1">
      <c r="A64" s="1"/>
      <c r="B64" s="1" t="s">
        <v>47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ht="18.75" customHeight="1">
      <c r="A65" s="1"/>
      <c r="B65" s="1" t="s">
        <v>226</v>
      </c>
      <c r="C65" s="1"/>
      <c r="D65" s="1"/>
      <c r="E65" s="1"/>
      <c r="F65" s="1"/>
      <c r="G65" s="1"/>
      <c r="H65" s="1"/>
      <c r="I65" s="1"/>
      <c r="J65" s="1"/>
      <c r="K65" s="14"/>
      <c r="L65" s="1"/>
      <c r="M65" s="1"/>
      <c r="N65" s="1"/>
    </row>
    <row r="66" spans="1:14" ht="15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ht="15.75">
      <c r="A67" s="1" t="s">
        <v>45</v>
      </c>
      <c r="B67" s="25" t="s">
        <v>168</v>
      </c>
      <c r="C67" s="1"/>
      <c r="D67" s="1"/>
      <c r="E67" s="1"/>
      <c r="F67" s="1"/>
      <c r="G67" s="1"/>
      <c r="H67" s="1"/>
      <c r="I67" s="1"/>
      <c r="J67" s="14"/>
      <c r="K67" s="1"/>
      <c r="L67" s="1"/>
      <c r="M67" s="1"/>
      <c r="N67" s="1"/>
    </row>
    <row r="68" spans="1:14" ht="48.75" customHeight="1">
      <c r="A68" s="1"/>
      <c r="B68" s="26" t="s">
        <v>169</v>
      </c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1"/>
      <c r="N68" s="1"/>
    </row>
    <row r="69" spans="1:14" ht="15.75">
      <c r="A69" s="1"/>
      <c r="B69" s="1" t="s">
        <v>200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ht="18.75">
      <c r="A70" s="1"/>
      <c r="B70" s="1" t="s">
        <v>201</v>
      </c>
      <c r="C70" s="1"/>
      <c r="D70" s="1"/>
      <c r="E70" s="1"/>
      <c r="F70" s="1"/>
      <c r="G70" s="1"/>
      <c r="H70" s="1"/>
      <c r="I70" s="1"/>
      <c r="J70" s="21"/>
      <c r="K70" s="1"/>
      <c r="L70" s="1"/>
      <c r="M70" s="1"/>
      <c r="N70" s="1"/>
    </row>
    <row r="71" spans="1:14" ht="15.75">
      <c r="A71" s="1"/>
      <c r="B71" s="1" t="s">
        <v>208</v>
      </c>
      <c r="C71" s="1"/>
      <c r="D71" s="1"/>
      <c r="E71" s="1"/>
      <c r="F71" s="1"/>
      <c r="G71" s="1"/>
      <c r="H71" s="1"/>
      <c r="I71" s="1"/>
      <c r="J71" s="14"/>
      <c r="K71" s="1"/>
      <c r="L71" s="1"/>
      <c r="M71" s="1"/>
      <c r="N71" s="1"/>
    </row>
    <row r="72" spans="1:14" ht="15.75">
      <c r="A72" s="1"/>
      <c r="B72" s="1" t="s">
        <v>47</v>
      </c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ht="15.75">
      <c r="A73" s="1"/>
      <c r="B73" s="1" t="s">
        <v>225</v>
      </c>
      <c r="C73" s="1"/>
      <c r="D73" s="1"/>
      <c r="E73" s="1"/>
      <c r="F73" s="1"/>
      <c r="G73" s="1"/>
      <c r="H73" s="1"/>
      <c r="I73" s="1"/>
      <c r="J73" s="14"/>
      <c r="K73" s="1"/>
      <c r="L73" s="1"/>
      <c r="M73" s="1"/>
      <c r="N73" s="1"/>
    </row>
    <row r="74" spans="1:14" ht="15.75">
      <c r="A74" s="1"/>
      <c r="B74" s="1"/>
      <c r="C74" s="1"/>
      <c r="D74" s="1"/>
      <c r="E74" s="1"/>
      <c r="F74" s="1"/>
      <c r="G74" s="1"/>
      <c r="H74" s="1"/>
      <c r="I74" s="1"/>
      <c r="J74" s="14"/>
      <c r="K74" s="1"/>
      <c r="L74" s="1"/>
      <c r="M74" s="1"/>
      <c r="N74" s="1"/>
    </row>
    <row r="75" spans="1:14" ht="15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ht="18.75" customHeight="1">
      <c r="A76" s="1" t="s">
        <v>46</v>
      </c>
      <c r="B76" s="1" t="s">
        <v>50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ht="18.75" customHeight="1">
      <c r="A77" s="1"/>
      <c r="B77" s="2" t="s">
        <v>72</v>
      </c>
      <c r="C77" s="2"/>
      <c r="D77" s="2"/>
      <c r="E77" s="2"/>
      <c r="F77" s="2"/>
      <c r="G77" s="1"/>
      <c r="H77" s="1"/>
      <c r="I77" s="1"/>
      <c r="J77" s="1"/>
      <c r="K77" s="1"/>
      <c r="L77" s="1"/>
      <c r="M77" s="1"/>
      <c r="N77" s="1"/>
    </row>
    <row r="78" spans="1:14" ht="18.75" customHeight="1">
      <c r="A78" s="1"/>
      <c r="B78" s="1" t="s">
        <v>87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ht="18.75" customHeight="1">
      <c r="A79" s="1"/>
      <c r="B79" s="1" t="s">
        <v>88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ht="18.75" customHeight="1">
      <c r="A80" s="1"/>
      <c r="B80" s="1" t="s">
        <v>157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ht="18.75" customHeight="1">
      <c r="A81" s="1"/>
      <c r="B81" s="1" t="s">
        <v>198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ht="18.75" customHeight="1">
      <c r="A82" s="1"/>
      <c r="B82" s="1" t="s">
        <v>223</v>
      </c>
      <c r="C82" s="1"/>
      <c r="D82" s="1"/>
      <c r="E82" s="1"/>
      <c r="F82" s="1"/>
      <c r="G82" s="1"/>
      <c r="H82" s="1"/>
      <c r="I82" s="1"/>
      <c r="J82" s="14"/>
      <c r="K82" s="1"/>
      <c r="L82" s="1"/>
      <c r="M82" s="1"/>
      <c r="N82" s="1"/>
    </row>
    <row r="83" spans="1:14" ht="18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ht="18.75" customHeight="1">
      <c r="A84" s="1" t="s">
        <v>134</v>
      </c>
      <c r="B84" s="1" t="s">
        <v>89</v>
      </c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ht="18.75" customHeight="1">
      <c r="A85" s="1"/>
      <c r="B85" s="1" t="s">
        <v>90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ht="18.75" customHeight="1">
      <c r="A86" s="1"/>
      <c r="B86" s="1" t="s">
        <v>224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ht="18.75" customHeight="1">
      <c r="A87" s="1"/>
      <c r="B87" s="1" t="s">
        <v>93</v>
      </c>
      <c r="C87" s="1"/>
      <c r="D87" s="15"/>
      <c r="E87" s="1"/>
      <c r="F87" s="1"/>
      <c r="G87" s="1"/>
      <c r="H87" s="1"/>
      <c r="I87" s="1"/>
      <c r="J87" s="14"/>
      <c r="K87" s="1"/>
      <c r="L87" s="1"/>
      <c r="M87" s="1"/>
      <c r="N87" s="1"/>
    </row>
    <row r="88" spans="1:14" ht="18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ht="15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ht="15.75">
      <c r="A90" s="1"/>
      <c r="B90" s="1" t="s">
        <v>227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ht="15.75">
      <c r="A91" s="1"/>
      <c r="B91" s="1" t="s">
        <v>228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ht="15.75">
      <c r="A92" s="1"/>
      <c r="B92" s="1" t="s">
        <v>229</v>
      </c>
      <c r="C92" s="1"/>
      <c r="D92" s="1"/>
      <c r="E92" s="1" t="s">
        <v>246</v>
      </c>
      <c r="F92" s="1"/>
      <c r="G92" s="1"/>
      <c r="H92" s="1"/>
      <c r="I92" s="1"/>
      <c r="J92" s="1"/>
      <c r="K92" s="1"/>
      <c r="L92" s="1"/>
      <c r="M92" s="1"/>
      <c r="N92" s="1"/>
    </row>
  </sheetData>
  <mergeCells count="6">
    <mergeCell ref="B68:L68"/>
    <mergeCell ref="B7:N7"/>
    <mergeCell ref="B11:N11"/>
    <mergeCell ref="B12:N12"/>
    <mergeCell ref="B13:N13"/>
    <mergeCell ref="B14:N14"/>
  </mergeCells>
  <pageMargins left="0.23622047244094491" right="0.23622047244094491" top="0.74803149606299213" bottom="0.74803149606299213" header="0.31496062992125984" footer="0.31496062992125984"/>
  <pageSetup paperSize="9" scale="83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N83"/>
  <sheetViews>
    <sheetView view="pageBreakPreview" topLeftCell="A52" zoomScaleNormal="100" zoomScaleSheetLayoutView="100" workbookViewId="0">
      <selection activeCell="J83" sqref="J83"/>
    </sheetView>
  </sheetViews>
  <sheetFormatPr defaultRowHeight="15"/>
  <cols>
    <col min="1" max="1" width="3.28515625" customWidth="1"/>
    <col min="2" max="2" width="12.85546875" customWidth="1"/>
    <col min="7" max="7" width="6.5703125" customWidth="1"/>
    <col min="8" max="8" width="11" customWidth="1"/>
    <col min="9" max="9" width="5.28515625" customWidth="1"/>
    <col min="10" max="10" width="15.28515625" customWidth="1"/>
    <col min="13" max="13" width="9.85546875" customWidth="1"/>
    <col min="14" max="14" width="15" customWidth="1"/>
  </cols>
  <sheetData>
    <row r="1" spans="1:14" ht="18.75">
      <c r="A1" s="1"/>
      <c r="B1" s="22" t="s">
        <v>143</v>
      </c>
      <c r="C1" s="13"/>
      <c r="D1" s="13"/>
      <c r="E1" s="13"/>
      <c r="F1" s="13"/>
      <c r="G1" s="13"/>
      <c r="H1" s="13"/>
      <c r="I1" s="1"/>
      <c r="J1" s="1"/>
      <c r="K1" s="1"/>
      <c r="L1" s="1"/>
      <c r="M1" s="1"/>
      <c r="N1" s="1"/>
    </row>
    <row r="2" spans="1:14" ht="15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.75">
      <c r="A3" s="1"/>
      <c r="B3" s="2" t="s">
        <v>95</v>
      </c>
      <c r="C3" s="2"/>
      <c r="D3" s="2"/>
      <c r="E3" s="2"/>
      <c r="F3" s="2"/>
      <c r="G3" s="1"/>
      <c r="H3" s="1"/>
      <c r="I3" s="1"/>
      <c r="J3" s="1"/>
      <c r="K3" s="1"/>
      <c r="L3" s="1"/>
      <c r="M3" s="1"/>
      <c r="N3" s="1"/>
    </row>
    <row r="4" spans="1:14" ht="15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5.75">
      <c r="A5" s="1"/>
      <c r="B5" s="1" t="s">
        <v>20</v>
      </c>
      <c r="C5" s="1"/>
      <c r="D5" s="1"/>
      <c r="E5" s="1"/>
      <c r="F5" s="3"/>
      <c r="G5" s="1"/>
      <c r="H5" s="1"/>
      <c r="I5" s="1"/>
      <c r="J5" s="1" t="s">
        <v>73</v>
      </c>
      <c r="K5" s="3"/>
      <c r="L5" s="1"/>
      <c r="M5" s="1"/>
      <c r="N5" s="1"/>
    </row>
    <row r="6" spans="1:14" ht="15.7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15.75">
      <c r="A7" s="1"/>
      <c r="B7" s="27" t="s">
        <v>99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</row>
    <row r="8" spans="1:14" ht="15.75">
      <c r="A8" s="1"/>
      <c r="B8" s="19" t="s">
        <v>74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4" ht="15.75">
      <c r="A9" s="1"/>
      <c r="B9" s="19" t="s">
        <v>16</v>
      </c>
      <c r="C9" s="19">
        <v>140</v>
      </c>
      <c r="D9" s="19" t="s">
        <v>1</v>
      </c>
      <c r="E9" s="19"/>
      <c r="F9" s="19"/>
      <c r="G9" s="19"/>
      <c r="H9" s="19"/>
      <c r="I9" s="19"/>
      <c r="J9" s="19"/>
      <c r="K9" s="19"/>
      <c r="L9" s="19"/>
      <c r="M9" s="19"/>
      <c r="N9" s="19"/>
    </row>
    <row r="10" spans="1:14" ht="15.7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15.75">
      <c r="A11" s="1"/>
      <c r="B11" s="27" t="s">
        <v>141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</row>
    <row r="12" spans="1:14" ht="15.75">
      <c r="A12" s="1"/>
      <c r="B12" s="27" t="s">
        <v>75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</row>
    <row r="13" spans="1:14" ht="15.75">
      <c r="A13" s="1"/>
      <c r="B13" s="27" t="s">
        <v>144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</row>
    <row r="14" spans="1:14" ht="15.75">
      <c r="A14" s="1"/>
      <c r="B14" s="27" t="s">
        <v>153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</row>
    <row r="15" spans="1:14" ht="15.7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ht="15.75">
      <c r="A16" s="1" t="s">
        <v>2</v>
      </c>
      <c r="B16" s="1" t="s">
        <v>25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ht="15.75">
      <c r="A17" s="1"/>
      <c r="B17" s="1" t="s">
        <v>3</v>
      </c>
      <c r="C17" s="1"/>
      <c r="D17" s="1"/>
      <c r="E17" s="1"/>
      <c r="F17" s="1">
        <v>68.7</v>
      </c>
      <c r="G17" s="1" t="s">
        <v>4</v>
      </c>
      <c r="H17" s="1"/>
      <c r="I17" s="1"/>
      <c r="J17" s="1"/>
      <c r="K17" s="1"/>
      <c r="L17" s="1"/>
      <c r="M17" s="1"/>
      <c r="N17" s="1"/>
    </row>
    <row r="18" spans="1:14" ht="15.75">
      <c r="A18" s="1"/>
      <c r="B18" s="1">
        <v>68.7</v>
      </c>
      <c r="C18" s="1" t="s">
        <v>4</v>
      </c>
      <c r="D18" s="5" t="s">
        <v>5</v>
      </c>
      <c r="E18" s="6">
        <v>1590</v>
      </c>
      <c r="F18" s="1" t="s">
        <v>6</v>
      </c>
      <c r="G18" s="1" t="s">
        <v>7</v>
      </c>
      <c r="H18" s="7">
        <f>B18*E18</f>
        <v>109233</v>
      </c>
      <c r="I18" s="1" t="s">
        <v>6</v>
      </c>
      <c r="J18" s="1"/>
      <c r="K18" s="1"/>
      <c r="L18" s="1"/>
      <c r="M18" s="1"/>
      <c r="N18" s="1"/>
    </row>
    <row r="19" spans="1:14" ht="15.75">
      <c r="A19" s="1"/>
      <c r="B19" s="7">
        <f>H18</f>
        <v>109233</v>
      </c>
      <c r="C19" s="1" t="s">
        <v>6</v>
      </c>
      <c r="D19" s="5" t="s">
        <v>8</v>
      </c>
      <c r="E19" s="6">
        <v>215</v>
      </c>
      <c r="F19" s="1" t="s">
        <v>1</v>
      </c>
      <c r="G19" s="1" t="s">
        <v>7</v>
      </c>
      <c r="H19" s="3">
        <f>B19/E19</f>
        <v>508.06046511627909</v>
      </c>
      <c r="I19" s="1" t="s">
        <v>6</v>
      </c>
      <c r="J19" s="1" t="s">
        <v>9</v>
      </c>
      <c r="K19" s="1"/>
      <c r="L19" s="1"/>
      <c r="M19" s="1"/>
      <c r="N19" s="1"/>
    </row>
    <row r="20" spans="1:14" ht="15.75">
      <c r="A20" s="1"/>
      <c r="B20" s="3">
        <f>H19</f>
        <v>508.06046511627909</v>
      </c>
      <c r="C20" s="1" t="s">
        <v>6</v>
      </c>
      <c r="D20" s="5" t="s">
        <v>8</v>
      </c>
      <c r="E20" s="5">
        <v>12</v>
      </c>
      <c r="F20" s="1" t="s">
        <v>10</v>
      </c>
      <c r="G20" s="1" t="s">
        <v>7</v>
      </c>
      <c r="H20" s="3">
        <f>B20/E20</f>
        <v>42.33837209302326</v>
      </c>
      <c r="I20" s="1" t="s">
        <v>6</v>
      </c>
      <c r="J20" s="1" t="s">
        <v>11</v>
      </c>
      <c r="K20" s="1"/>
      <c r="L20" s="1"/>
      <c r="M20" s="1"/>
      <c r="N20" s="1"/>
    </row>
    <row r="21" spans="1:14" ht="15.75">
      <c r="A21" s="1"/>
      <c r="B21" s="3">
        <f>H20</f>
        <v>42.33837209302326</v>
      </c>
      <c r="C21" s="1" t="s">
        <v>6</v>
      </c>
      <c r="D21" s="5" t="s">
        <v>8</v>
      </c>
      <c r="E21" s="5">
        <v>30</v>
      </c>
      <c r="F21" s="1" t="s">
        <v>12</v>
      </c>
      <c r="G21" s="1" t="s">
        <v>7</v>
      </c>
      <c r="H21" s="1">
        <v>1.1499999999999999</v>
      </c>
      <c r="I21" s="1" t="s">
        <v>6</v>
      </c>
      <c r="J21" s="1" t="s">
        <v>13</v>
      </c>
      <c r="K21" s="1"/>
      <c r="L21" s="1"/>
      <c r="M21" s="1"/>
      <c r="N21" s="1"/>
    </row>
    <row r="22" spans="1:14" ht="15.75">
      <c r="A22" s="1"/>
      <c r="B22" s="1">
        <f>H21</f>
        <v>1.1499999999999999</v>
      </c>
      <c r="C22" s="1" t="str">
        <f>I21</f>
        <v>грн.</v>
      </c>
      <c r="D22" s="5" t="s">
        <v>8</v>
      </c>
      <c r="E22" s="5">
        <v>24</v>
      </c>
      <c r="F22" s="1" t="s">
        <v>14</v>
      </c>
      <c r="G22" s="1" t="s">
        <v>7</v>
      </c>
      <c r="H22" s="3">
        <f>B22/E22</f>
        <v>4.7916666666666663E-2</v>
      </c>
      <c r="I22" s="1" t="s">
        <v>6</v>
      </c>
      <c r="J22" s="1" t="s">
        <v>15</v>
      </c>
      <c r="K22" s="1"/>
      <c r="L22" s="1"/>
      <c r="M22" s="1"/>
      <c r="N22" s="1"/>
    </row>
    <row r="23" spans="1:14" ht="15.75">
      <c r="A23" s="1"/>
      <c r="B23" s="1">
        <v>140</v>
      </c>
      <c r="C23" s="1" t="s">
        <v>1</v>
      </c>
      <c r="D23" s="5" t="s">
        <v>17</v>
      </c>
      <c r="E23" s="5">
        <v>0.05</v>
      </c>
      <c r="F23" s="1" t="s">
        <v>6</v>
      </c>
      <c r="G23" s="1" t="s">
        <v>7</v>
      </c>
      <c r="H23" s="20">
        <f>B23*E23</f>
        <v>7</v>
      </c>
      <c r="I23" s="1" t="s">
        <v>18</v>
      </c>
      <c r="J23" s="1" t="s">
        <v>19</v>
      </c>
      <c r="K23" s="1"/>
      <c r="L23" s="1"/>
      <c r="M23" s="1"/>
      <c r="N23" s="1"/>
    </row>
    <row r="24" spans="1:14" ht="15.7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19.5" customHeight="1">
      <c r="A25" s="1" t="s">
        <v>23</v>
      </c>
      <c r="B25" s="1" t="s">
        <v>24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9.5" customHeight="1">
      <c r="A26" s="1"/>
      <c r="B26" s="1" t="s">
        <v>76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19.5" customHeight="1">
      <c r="A27" s="1"/>
      <c r="B27" s="1" t="s">
        <v>77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ht="19.5" customHeight="1">
      <c r="A28" s="1"/>
      <c r="B28" s="1" t="s">
        <v>78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ht="19.5" customHeight="1">
      <c r="A29" s="1"/>
      <c r="B29" s="1" t="s">
        <v>79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ht="19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4"/>
      <c r="L30" s="1"/>
      <c r="M30" s="1"/>
      <c r="N30" s="1"/>
    </row>
    <row r="31" spans="1:14" ht="19.5" customHeight="1">
      <c r="A31" s="1" t="s">
        <v>26</v>
      </c>
      <c r="B31" s="1" t="s">
        <v>43</v>
      </c>
      <c r="C31" s="1"/>
      <c r="D31" s="1"/>
      <c r="E31" s="1"/>
      <c r="F31" s="1"/>
      <c r="G31" s="1"/>
      <c r="H31" s="1"/>
      <c r="I31" s="1"/>
      <c r="J31" s="1"/>
      <c r="K31" s="14"/>
      <c r="L31" s="1"/>
      <c r="M31" s="1"/>
      <c r="N31" s="1"/>
    </row>
    <row r="32" spans="1:14" ht="19.5" customHeight="1">
      <c r="A32" s="1"/>
      <c r="B32" s="1" t="s">
        <v>98</v>
      </c>
      <c r="C32" s="1"/>
      <c r="D32" s="1"/>
      <c r="E32" s="1"/>
      <c r="F32" s="1"/>
      <c r="G32" s="1"/>
      <c r="H32" s="14"/>
      <c r="I32" s="1"/>
      <c r="J32" s="1"/>
      <c r="K32" s="1"/>
      <c r="L32" s="1"/>
      <c r="M32" s="1"/>
      <c r="N32" s="1"/>
    </row>
    <row r="33" spans="1:14" ht="15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8" customHeight="1">
      <c r="A34" s="1" t="s">
        <v>29</v>
      </c>
      <c r="B34" s="1" t="s">
        <v>48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8" customHeight="1">
      <c r="A35" s="1"/>
      <c r="B35" s="1" t="s">
        <v>80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8" customHeight="1">
      <c r="A36" s="1"/>
      <c r="B36" s="1" t="s">
        <v>84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8" customHeight="1">
      <c r="A37" s="1"/>
      <c r="B37" s="1" t="s">
        <v>81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8" customHeight="1">
      <c r="A38" s="1"/>
      <c r="B38" s="1" t="s">
        <v>82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8" customHeight="1">
      <c r="A39" s="1"/>
      <c r="B39" s="1" t="s">
        <v>40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8" customHeight="1">
      <c r="A40" s="1"/>
      <c r="B40" s="1" t="s">
        <v>154</v>
      </c>
      <c r="C40" s="1"/>
      <c r="D40" s="1"/>
      <c r="E40" s="1"/>
      <c r="F40" s="1"/>
      <c r="G40" s="1"/>
      <c r="H40" s="1"/>
      <c r="I40" s="1"/>
      <c r="J40" s="1"/>
      <c r="K40" s="14"/>
      <c r="L40" s="1"/>
      <c r="M40" s="1"/>
      <c r="N40" s="1"/>
    </row>
    <row r="41" spans="1:14" ht="15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8" customHeight="1">
      <c r="A42" s="1" t="s">
        <v>35</v>
      </c>
      <c r="B42" s="9" t="s">
        <v>64</v>
      </c>
      <c r="C42" s="9"/>
      <c r="D42" s="9"/>
      <c r="E42" s="9"/>
      <c r="F42" s="1"/>
      <c r="G42" s="1"/>
      <c r="H42" s="1"/>
      <c r="I42" s="1"/>
      <c r="J42" s="1"/>
      <c r="K42" s="1"/>
      <c r="L42" s="1"/>
      <c r="M42" s="1"/>
      <c r="N42" s="1"/>
    </row>
    <row r="43" spans="1:14" ht="18" customHeight="1">
      <c r="A43" s="1"/>
      <c r="B43" s="1" t="s">
        <v>31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8" customHeight="1">
      <c r="A44" s="1"/>
      <c r="B44" s="1" t="s">
        <v>32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8" customHeight="1">
      <c r="A45" s="1"/>
      <c r="B45" s="1" t="s">
        <v>33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8" customHeight="1">
      <c r="A46" s="1"/>
      <c r="B46" s="1" t="s">
        <v>58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8" customHeight="1">
      <c r="A47" s="1"/>
      <c r="B47" s="1" t="s">
        <v>155</v>
      </c>
      <c r="C47" s="1"/>
      <c r="D47" s="1"/>
      <c r="E47" s="1"/>
      <c r="F47" s="1"/>
      <c r="G47" s="1"/>
      <c r="H47" s="1"/>
      <c r="I47" s="1"/>
      <c r="J47" s="1"/>
      <c r="K47" s="14"/>
      <c r="L47" s="1"/>
      <c r="M47" s="1"/>
      <c r="N47" s="1"/>
    </row>
    <row r="48" spans="1:14" ht="18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5.75">
      <c r="A49" s="1"/>
      <c r="B49" s="1" t="s">
        <v>34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15.75">
      <c r="A50" s="1"/>
      <c r="B50" s="1" t="s">
        <v>156</v>
      </c>
      <c r="C50" s="1"/>
      <c r="D50" s="1"/>
      <c r="E50" s="1"/>
      <c r="F50" s="1"/>
      <c r="G50" s="14"/>
      <c r="H50" s="1"/>
      <c r="I50" s="1"/>
      <c r="J50" s="1"/>
      <c r="K50" s="1"/>
      <c r="L50" s="1"/>
      <c r="M50" s="1"/>
      <c r="N50" s="1"/>
    </row>
    <row r="51" spans="1:14" ht="15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18.75" customHeight="1">
      <c r="A52" s="1" t="s">
        <v>36</v>
      </c>
      <c r="B52" s="1" t="s">
        <v>37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18.75" customHeight="1">
      <c r="A53" s="1"/>
      <c r="B53" s="1" t="s">
        <v>202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18.75" customHeight="1">
      <c r="A54" s="1"/>
      <c r="B54" s="1" t="s">
        <v>203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ht="18.75" customHeight="1">
      <c r="A55" s="1"/>
      <c r="B55" s="1" t="s">
        <v>204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8.75" customHeight="1">
      <c r="A56" s="1"/>
      <c r="B56" s="1" t="s">
        <v>47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ht="18.75" customHeight="1">
      <c r="A57" s="1"/>
      <c r="B57" s="1" t="s">
        <v>226</v>
      </c>
      <c r="C57" s="1"/>
      <c r="D57" s="1"/>
      <c r="E57" s="1"/>
      <c r="F57" s="1"/>
      <c r="G57" s="1"/>
      <c r="H57" s="1"/>
      <c r="I57" s="1"/>
      <c r="J57" s="1"/>
      <c r="K57" s="14"/>
      <c r="L57" s="1"/>
      <c r="M57" s="1"/>
      <c r="N57" s="1"/>
    </row>
    <row r="58" spans="1:14" ht="18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4"/>
      <c r="L58" s="1"/>
      <c r="M58" s="1"/>
      <c r="N58" s="1"/>
    </row>
    <row r="59" spans="1:14" ht="15.75">
      <c r="A59" s="1" t="s">
        <v>45</v>
      </c>
      <c r="B59" s="25" t="s">
        <v>168</v>
      </c>
      <c r="C59" s="1"/>
      <c r="D59" s="1"/>
      <c r="E59" s="1"/>
      <c r="F59" s="1"/>
      <c r="G59" s="1"/>
      <c r="H59" s="1"/>
      <c r="I59" s="1"/>
      <c r="J59" s="14"/>
      <c r="K59" s="1"/>
      <c r="L59" s="1"/>
      <c r="M59" s="1"/>
      <c r="N59" s="1"/>
    </row>
    <row r="60" spans="1:14" ht="51.75" customHeight="1">
      <c r="A60" s="1"/>
      <c r="B60" s="26" t="s">
        <v>169</v>
      </c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1"/>
      <c r="N60" s="1"/>
    </row>
    <row r="61" spans="1:14" ht="15.75">
      <c r="A61" s="1"/>
      <c r="B61" s="1" t="s">
        <v>200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ht="18.75">
      <c r="A62" s="1"/>
      <c r="B62" s="1" t="s">
        <v>201</v>
      </c>
      <c r="C62" s="1"/>
      <c r="D62" s="1"/>
      <c r="E62" s="1"/>
      <c r="F62" s="1"/>
      <c r="G62" s="1"/>
      <c r="H62" s="1"/>
      <c r="I62" s="1"/>
      <c r="J62" s="21"/>
      <c r="K62" s="1"/>
      <c r="L62" s="1"/>
      <c r="M62" s="1"/>
      <c r="N62" s="1"/>
    </row>
    <row r="63" spans="1:14" ht="15.75">
      <c r="A63" s="1"/>
      <c r="B63" s="1" t="s">
        <v>208</v>
      </c>
      <c r="C63" s="1"/>
      <c r="D63" s="1"/>
      <c r="E63" s="1"/>
      <c r="F63" s="1"/>
      <c r="G63" s="1"/>
      <c r="H63" s="1"/>
      <c r="I63" s="1"/>
      <c r="J63" s="14"/>
      <c r="K63" s="1"/>
      <c r="L63" s="1"/>
      <c r="M63" s="1"/>
      <c r="N63" s="1"/>
    </row>
    <row r="64" spans="1:14" ht="15.75">
      <c r="A64" s="1"/>
      <c r="B64" s="1" t="s">
        <v>47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ht="15.75">
      <c r="A65" s="1"/>
      <c r="B65" s="1" t="s">
        <v>225</v>
      </c>
      <c r="C65" s="1"/>
      <c r="D65" s="1"/>
      <c r="E65" s="1"/>
      <c r="F65" s="1"/>
      <c r="G65" s="1"/>
      <c r="H65" s="1"/>
      <c r="I65" s="1"/>
      <c r="J65" s="14"/>
      <c r="K65" s="1"/>
      <c r="L65" s="1"/>
      <c r="M65" s="1"/>
      <c r="N65" s="1"/>
    </row>
    <row r="66" spans="1:14" ht="15.75">
      <c r="A66" s="1"/>
      <c r="B66" s="1"/>
      <c r="C66" s="1"/>
      <c r="D66" s="1"/>
      <c r="E66" s="1"/>
      <c r="F66" s="1"/>
      <c r="G66" s="1"/>
      <c r="H66" s="1"/>
      <c r="I66" s="1"/>
      <c r="J66" s="14"/>
      <c r="K66" s="1"/>
      <c r="L66" s="1"/>
      <c r="M66" s="1"/>
      <c r="N66" s="1"/>
    </row>
    <row r="67" spans="1:14" ht="18.75" customHeight="1">
      <c r="A67" s="1" t="s">
        <v>46</v>
      </c>
      <c r="B67" s="1" t="s">
        <v>50</v>
      </c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ht="18.75" customHeight="1">
      <c r="A68" s="1"/>
      <c r="B68" s="2" t="s">
        <v>72</v>
      </c>
      <c r="C68" s="2"/>
      <c r="D68" s="2"/>
      <c r="E68" s="2"/>
      <c r="F68" s="2"/>
      <c r="G68" s="1"/>
      <c r="H68" s="1"/>
      <c r="I68" s="1"/>
      <c r="J68" s="1"/>
      <c r="K68" s="1"/>
      <c r="L68" s="1"/>
      <c r="M68" s="1"/>
      <c r="N68" s="1"/>
    </row>
    <row r="69" spans="1:14" ht="18.75" customHeight="1">
      <c r="A69" s="1"/>
      <c r="B69" s="1" t="s">
        <v>87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ht="18.75" customHeight="1">
      <c r="A70" s="1"/>
      <c r="B70" s="1" t="s">
        <v>88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ht="18.75" customHeight="1">
      <c r="A71" s="1"/>
      <c r="B71" s="1" t="s">
        <v>157</v>
      </c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ht="18.75" customHeight="1">
      <c r="A72" s="1"/>
      <c r="B72" s="1" t="s">
        <v>198</v>
      </c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ht="18.75" customHeight="1">
      <c r="A73" s="1"/>
      <c r="B73" s="1" t="s">
        <v>223</v>
      </c>
      <c r="C73" s="1"/>
      <c r="D73" s="1"/>
      <c r="E73" s="1"/>
      <c r="F73" s="1"/>
      <c r="G73" s="1"/>
      <c r="H73" s="1"/>
      <c r="I73" s="1"/>
      <c r="J73" s="14"/>
      <c r="K73" s="1"/>
      <c r="L73" s="1"/>
      <c r="M73" s="1"/>
      <c r="N73" s="1"/>
    </row>
    <row r="74" spans="1:14" ht="18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ht="18.75" customHeight="1">
      <c r="A75" s="1" t="s">
        <v>134</v>
      </c>
      <c r="B75" s="1" t="s">
        <v>89</v>
      </c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ht="18.75" customHeight="1">
      <c r="A76" s="1"/>
      <c r="B76" s="1" t="s">
        <v>90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ht="18.75" customHeight="1">
      <c r="A77" s="1"/>
      <c r="B77" s="1" t="s">
        <v>224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ht="18.75" customHeight="1">
      <c r="A78" s="1"/>
      <c r="B78" s="1" t="s">
        <v>93</v>
      </c>
      <c r="C78" s="1"/>
      <c r="D78" s="15"/>
      <c r="E78" s="1"/>
      <c r="F78" s="1"/>
      <c r="G78" s="1"/>
      <c r="H78" s="1"/>
      <c r="I78" s="1"/>
      <c r="J78" s="14"/>
      <c r="K78" s="1"/>
      <c r="L78" s="1"/>
      <c r="M78" s="1"/>
      <c r="N78" s="1"/>
    </row>
    <row r="79" spans="1:14" ht="18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ht="15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ht="15.75">
      <c r="A81" s="1"/>
      <c r="B81" s="1" t="s">
        <v>230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ht="15.75">
      <c r="A82" s="1"/>
      <c r="B82" s="1" t="s">
        <v>231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ht="15.75">
      <c r="A83" s="1"/>
      <c r="B83" s="1" t="s">
        <v>232</v>
      </c>
      <c r="C83" s="1"/>
      <c r="D83" s="1"/>
      <c r="E83" s="1" t="s">
        <v>246</v>
      </c>
      <c r="F83" s="1"/>
      <c r="G83" s="1"/>
      <c r="H83" s="1"/>
      <c r="I83" s="1"/>
      <c r="J83" s="1"/>
      <c r="K83" s="1"/>
      <c r="L83" s="1"/>
      <c r="M83" s="1"/>
      <c r="N83" s="1"/>
    </row>
  </sheetData>
  <mergeCells count="6">
    <mergeCell ref="B60:L60"/>
    <mergeCell ref="B7:N7"/>
    <mergeCell ref="B11:N11"/>
    <mergeCell ref="B12:N12"/>
    <mergeCell ref="B13:N13"/>
    <mergeCell ref="B14:N14"/>
  </mergeCells>
  <pageMargins left="0.23622047244094491" right="0.23622047244094491" top="0.74803149606299213" bottom="0.74803149606299213" header="0.31496062992125984" footer="0.31496062992125984"/>
  <pageSetup paperSize="9" scale="83" orientation="portrait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N88"/>
  <sheetViews>
    <sheetView view="pageBreakPreview" topLeftCell="A55" zoomScaleNormal="100" zoomScaleSheetLayoutView="100" workbookViewId="0">
      <selection activeCell="H8" sqref="H8"/>
    </sheetView>
  </sheetViews>
  <sheetFormatPr defaultRowHeight="15"/>
  <cols>
    <col min="1" max="1" width="3.28515625" customWidth="1"/>
    <col min="2" max="2" width="12.85546875" customWidth="1"/>
    <col min="7" max="7" width="6.5703125" customWidth="1"/>
    <col min="8" max="8" width="11" customWidth="1"/>
    <col min="9" max="9" width="5.28515625" customWidth="1"/>
    <col min="10" max="10" width="15.28515625" customWidth="1"/>
    <col min="13" max="13" width="8.140625" customWidth="1"/>
    <col min="14" max="14" width="15" customWidth="1"/>
  </cols>
  <sheetData>
    <row r="1" spans="1:14" ht="18.75">
      <c r="A1" s="1"/>
      <c r="B1" s="22" t="s">
        <v>164</v>
      </c>
      <c r="C1" s="13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5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.75">
      <c r="A3" s="1"/>
      <c r="B3" s="2" t="s">
        <v>95</v>
      </c>
      <c r="C3" s="2"/>
      <c r="D3" s="2"/>
      <c r="E3" s="2"/>
      <c r="F3" s="2"/>
      <c r="G3" s="1"/>
      <c r="H3" s="1"/>
      <c r="I3" s="1"/>
      <c r="J3" s="1"/>
      <c r="K3" s="1"/>
      <c r="L3" s="1"/>
      <c r="M3" s="1"/>
      <c r="N3" s="1"/>
    </row>
    <row r="4" spans="1:14" ht="15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5.75">
      <c r="A5" s="1"/>
      <c r="B5" s="1" t="s">
        <v>20</v>
      </c>
      <c r="C5" s="1"/>
      <c r="D5" s="1"/>
      <c r="E5" s="1"/>
      <c r="F5" s="3"/>
      <c r="G5" s="1"/>
      <c r="H5" s="1"/>
      <c r="I5" s="1"/>
      <c r="J5" s="1" t="s">
        <v>73</v>
      </c>
      <c r="K5" s="3"/>
      <c r="L5" s="1"/>
      <c r="M5" s="1"/>
      <c r="N5" s="1"/>
    </row>
    <row r="6" spans="1:14" ht="15.7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15.75">
      <c r="A7" s="1"/>
      <c r="B7" s="27" t="s">
        <v>96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</row>
    <row r="8" spans="1:14" ht="15.75">
      <c r="A8" s="1"/>
      <c r="B8" s="16" t="s">
        <v>74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ht="15.75">
      <c r="A9" s="1"/>
      <c r="B9" s="16" t="s">
        <v>16</v>
      </c>
      <c r="C9" s="16">
        <v>81</v>
      </c>
      <c r="D9" s="16" t="s">
        <v>1</v>
      </c>
      <c r="E9" s="16"/>
      <c r="F9" s="16"/>
      <c r="G9" s="16"/>
      <c r="H9" s="16"/>
      <c r="I9" s="16"/>
      <c r="J9" s="16"/>
      <c r="K9" s="16"/>
      <c r="L9" s="16"/>
      <c r="M9" s="16"/>
      <c r="N9" s="16"/>
    </row>
    <row r="10" spans="1:14" ht="15.7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15.75">
      <c r="A11" s="1"/>
      <c r="B11" s="27" t="s">
        <v>158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</row>
    <row r="12" spans="1:14" ht="15.75">
      <c r="A12" s="1"/>
      <c r="B12" s="27" t="s">
        <v>75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</row>
    <row r="13" spans="1:14" ht="15.75">
      <c r="A13" s="1"/>
      <c r="B13" s="27" t="s">
        <v>144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</row>
    <row r="14" spans="1:14" ht="15.75">
      <c r="A14" s="1"/>
      <c r="B14" s="27" t="s">
        <v>159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</row>
    <row r="15" spans="1:14" ht="15.7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ht="15.75">
      <c r="A16" s="1" t="s">
        <v>2</v>
      </c>
      <c r="B16" s="1" t="s">
        <v>25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ht="15.75">
      <c r="A17" s="1"/>
      <c r="B17" s="1" t="s">
        <v>3</v>
      </c>
      <c r="C17" s="1"/>
      <c r="D17" s="1"/>
      <c r="E17" s="1"/>
      <c r="F17" s="1">
        <v>68.7</v>
      </c>
      <c r="G17" s="1" t="s">
        <v>4</v>
      </c>
      <c r="H17" s="1"/>
      <c r="I17" s="1"/>
      <c r="J17" s="1"/>
      <c r="K17" s="1"/>
      <c r="L17" s="1"/>
      <c r="M17" s="1"/>
      <c r="N17" s="1"/>
    </row>
    <row r="18" spans="1:14" ht="15.75">
      <c r="A18" s="1"/>
      <c r="B18" s="1">
        <v>68.7</v>
      </c>
      <c r="C18" s="1" t="s">
        <v>4</v>
      </c>
      <c r="D18" s="5" t="s">
        <v>5</v>
      </c>
      <c r="E18" s="6">
        <v>1590</v>
      </c>
      <c r="F18" s="1" t="s">
        <v>6</v>
      </c>
      <c r="G18" s="1" t="s">
        <v>7</v>
      </c>
      <c r="H18" s="7">
        <f>B18*E18</f>
        <v>109233</v>
      </c>
      <c r="I18" s="1" t="s">
        <v>6</v>
      </c>
      <c r="J18" s="1"/>
      <c r="K18" s="1"/>
      <c r="L18" s="1"/>
      <c r="M18" s="1"/>
      <c r="N18" s="1"/>
    </row>
    <row r="19" spans="1:14" ht="15.75">
      <c r="A19" s="1"/>
      <c r="B19" s="7">
        <f>H18</f>
        <v>109233</v>
      </c>
      <c r="C19" s="1" t="s">
        <v>6</v>
      </c>
      <c r="D19" s="5" t="s">
        <v>8</v>
      </c>
      <c r="E19" s="6">
        <v>215</v>
      </c>
      <c r="F19" s="1" t="s">
        <v>1</v>
      </c>
      <c r="G19" s="1" t="s">
        <v>7</v>
      </c>
      <c r="H19" s="3">
        <f>B19/E19</f>
        <v>508.06046511627909</v>
      </c>
      <c r="I19" s="1" t="s">
        <v>6</v>
      </c>
      <c r="J19" s="1" t="s">
        <v>9</v>
      </c>
      <c r="K19" s="1"/>
      <c r="L19" s="1"/>
      <c r="M19" s="1"/>
      <c r="N19" s="1"/>
    </row>
    <row r="20" spans="1:14" ht="15.75">
      <c r="A20" s="1"/>
      <c r="B20" s="3">
        <f>H19</f>
        <v>508.06046511627909</v>
      </c>
      <c r="C20" s="1" t="s">
        <v>6</v>
      </c>
      <c r="D20" s="5" t="s">
        <v>8</v>
      </c>
      <c r="E20" s="5">
        <v>12</v>
      </c>
      <c r="F20" s="1" t="s">
        <v>10</v>
      </c>
      <c r="G20" s="1" t="s">
        <v>7</v>
      </c>
      <c r="H20" s="3">
        <f>B20/E20</f>
        <v>42.33837209302326</v>
      </c>
      <c r="I20" s="1" t="s">
        <v>6</v>
      </c>
      <c r="J20" s="1" t="s">
        <v>11</v>
      </c>
      <c r="K20" s="1"/>
      <c r="L20" s="1"/>
      <c r="M20" s="1"/>
      <c r="N20" s="1"/>
    </row>
    <row r="21" spans="1:14" ht="15.75">
      <c r="A21" s="1"/>
      <c r="B21" s="3">
        <f>H20</f>
        <v>42.33837209302326</v>
      </c>
      <c r="C21" s="1" t="s">
        <v>6</v>
      </c>
      <c r="D21" s="5" t="s">
        <v>8</v>
      </c>
      <c r="E21" s="5">
        <v>30</v>
      </c>
      <c r="F21" s="1" t="s">
        <v>12</v>
      </c>
      <c r="G21" s="1" t="s">
        <v>7</v>
      </c>
      <c r="H21" s="1">
        <v>1.1499999999999999</v>
      </c>
      <c r="I21" s="1" t="s">
        <v>6</v>
      </c>
      <c r="J21" s="1" t="s">
        <v>13</v>
      </c>
      <c r="K21" s="1"/>
      <c r="L21" s="1"/>
      <c r="M21" s="1"/>
      <c r="N21" s="1"/>
    </row>
    <row r="22" spans="1:14" ht="15.75">
      <c r="A22" s="1"/>
      <c r="B22" s="1">
        <f>H21</f>
        <v>1.1499999999999999</v>
      </c>
      <c r="C22" s="1" t="str">
        <f>I21</f>
        <v>грн.</v>
      </c>
      <c r="D22" s="5" t="s">
        <v>8</v>
      </c>
      <c r="E22" s="5">
        <v>24</v>
      </c>
      <c r="F22" s="1" t="s">
        <v>14</v>
      </c>
      <c r="G22" s="1" t="s">
        <v>7</v>
      </c>
      <c r="H22" s="3">
        <f>B22/E22</f>
        <v>4.7916666666666663E-2</v>
      </c>
      <c r="I22" s="1" t="s">
        <v>6</v>
      </c>
      <c r="J22" s="1" t="s">
        <v>15</v>
      </c>
      <c r="K22" s="1"/>
      <c r="L22" s="1"/>
      <c r="M22" s="1"/>
      <c r="N22" s="1"/>
    </row>
    <row r="23" spans="1:14" ht="15.75">
      <c r="A23" s="1"/>
      <c r="B23" s="1">
        <v>81</v>
      </c>
      <c r="C23" s="1" t="s">
        <v>1</v>
      </c>
      <c r="D23" s="5" t="s">
        <v>17</v>
      </c>
      <c r="E23" s="5">
        <v>0.05</v>
      </c>
      <c r="F23" s="1" t="s">
        <v>6</v>
      </c>
      <c r="G23" s="1" t="s">
        <v>7</v>
      </c>
      <c r="H23" s="20">
        <f>B23*E23</f>
        <v>4.05</v>
      </c>
      <c r="I23" s="1" t="s">
        <v>18</v>
      </c>
      <c r="J23" s="1" t="s">
        <v>19</v>
      </c>
      <c r="K23" s="1"/>
      <c r="L23" s="1"/>
      <c r="M23" s="1"/>
      <c r="N23" s="1"/>
    </row>
    <row r="24" spans="1:14" ht="15.7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19.5" customHeight="1">
      <c r="A25" s="1" t="s">
        <v>23</v>
      </c>
      <c r="B25" s="1" t="s">
        <v>24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9.5" customHeight="1">
      <c r="A26" s="1"/>
      <c r="B26" s="1" t="s">
        <v>76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19.5" customHeight="1">
      <c r="A27" s="1"/>
      <c r="B27" s="1" t="s">
        <v>77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ht="19.5" customHeight="1">
      <c r="A28" s="1"/>
      <c r="B28" s="1" t="s">
        <v>78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ht="19.5" customHeight="1">
      <c r="A29" s="1"/>
      <c r="B29" s="1" t="s">
        <v>79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ht="19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4"/>
      <c r="L30" s="1"/>
      <c r="M30" s="1"/>
      <c r="N30" s="1"/>
    </row>
    <row r="31" spans="1:14" ht="19.5" customHeight="1">
      <c r="A31" s="1" t="s">
        <v>26</v>
      </c>
      <c r="B31" s="1" t="s">
        <v>43</v>
      </c>
      <c r="C31" s="1"/>
      <c r="D31" s="1"/>
      <c r="E31" s="1"/>
      <c r="F31" s="1"/>
      <c r="G31" s="1"/>
      <c r="H31" s="1"/>
      <c r="I31" s="1"/>
      <c r="J31" s="1"/>
      <c r="K31" s="14"/>
      <c r="L31" s="1"/>
      <c r="M31" s="1"/>
      <c r="N31" s="1"/>
    </row>
    <row r="32" spans="1:14" ht="19.5" customHeight="1">
      <c r="A32" s="1"/>
      <c r="B32" s="1" t="s">
        <v>94</v>
      </c>
      <c r="C32" s="1"/>
      <c r="D32" s="1"/>
      <c r="E32" s="1"/>
      <c r="F32" s="1"/>
      <c r="G32" s="1"/>
      <c r="H32" s="14"/>
      <c r="I32" s="1"/>
      <c r="J32" s="1"/>
      <c r="K32" s="1"/>
      <c r="L32" s="1"/>
      <c r="M32" s="1"/>
      <c r="N32" s="1"/>
    </row>
    <row r="33" spans="1:14" ht="15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8" customHeight="1">
      <c r="A34" s="1" t="s">
        <v>29</v>
      </c>
      <c r="B34" s="1" t="s">
        <v>48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8" customHeight="1">
      <c r="A35" s="1"/>
      <c r="B35" s="1" t="s">
        <v>80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8" customHeight="1">
      <c r="A36" s="1"/>
      <c r="B36" s="1" t="s">
        <v>84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8" customHeight="1">
      <c r="A37" s="1"/>
      <c r="B37" s="1" t="s">
        <v>81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8" customHeight="1">
      <c r="A38" s="1"/>
      <c r="B38" s="1" t="s">
        <v>82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8" customHeight="1">
      <c r="A39" s="1"/>
      <c r="B39" s="1" t="s">
        <v>40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8" customHeight="1">
      <c r="A40" s="1"/>
      <c r="B40" s="1" t="s">
        <v>160</v>
      </c>
      <c r="C40" s="1"/>
      <c r="D40" s="1"/>
      <c r="E40" s="1"/>
      <c r="F40" s="1"/>
      <c r="G40" s="1"/>
      <c r="H40" s="1"/>
      <c r="I40" s="1"/>
      <c r="J40" s="1"/>
      <c r="K40" s="14"/>
      <c r="L40" s="1"/>
      <c r="M40" s="1"/>
      <c r="N40" s="1"/>
    </row>
    <row r="41" spans="1:14" ht="15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8" customHeight="1">
      <c r="A42" s="1" t="s">
        <v>35</v>
      </c>
      <c r="B42" s="1" t="s">
        <v>53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8" customHeight="1">
      <c r="A43" s="1"/>
      <c r="B43" s="9" t="s">
        <v>97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8" customHeight="1">
      <c r="A44" s="1"/>
      <c r="B44" s="1" t="s">
        <v>55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8" customHeight="1">
      <c r="A45" s="1"/>
      <c r="B45" s="1" t="s">
        <v>83</v>
      </c>
      <c r="C45" s="1"/>
      <c r="D45" s="1"/>
      <c r="E45" s="1"/>
      <c r="F45" s="1"/>
      <c r="G45" s="1"/>
      <c r="H45" s="14"/>
      <c r="I45" s="1"/>
      <c r="J45" s="1"/>
      <c r="K45" s="1"/>
      <c r="L45" s="1"/>
      <c r="M45" s="1"/>
      <c r="N45" s="1"/>
    </row>
    <row r="46" spans="1:14" ht="18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8" customHeight="1">
      <c r="A47" s="1"/>
      <c r="B47" s="1" t="s">
        <v>34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18" customHeight="1">
      <c r="A48" s="1"/>
      <c r="B48" s="1" t="s">
        <v>91</v>
      </c>
      <c r="C48" s="1"/>
      <c r="D48" s="1"/>
      <c r="E48" s="1"/>
      <c r="F48" s="1"/>
      <c r="G48" s="14"/>
      <c r="H48" s="1"/>
      <c r="I48" s="1"/>
      <c r="J48" s="1"/>
      <c r="K48" s="1"/>
      <c r="L48" s="1"/>
      <c r="M48" s="1"/>
      <c r="N48" s="1"/>
    </row>
    <row r="49" spans="1:14" ht="18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18" customHeight="1">
      <c r="A50" s="1"/>
      <c r="B50" s="9" t="s">
        <v>64</v>
      </c>
      <c r="C50" s="9"/>
      <c r="D50" s="9"/>
      <c r="E50" s="9"/>
      <c r="F50" s="1"/>
      <c r="G50" s="1"/>
      <c r="H50" s="1"/>
      <c r="I50" s="1"/>
      <c r="J50" s="1"/>
      <c r="K50" s="1"/>
      <c r="L50" s="1"/>
      <c r="M50" s="1"/>
      <c r="N50" s="1"/>
    </row>
    <row r="51" spans="1:14" ht="18" customHeight="1">
      <c r="A51" s="1"/>
      <c r="B51" s="1" t="s">
        <v>31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18" customHeight="1">
      <c r="A52" s="1"/>
      <c r="B52" s="1" t="s">
        <v>32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18" customHeight="1">
      <c r="A53" s="1"/>
      <c r="B53" s="1" t="s">
        <v>33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18" customHeight="1">
      <c r="A54" s="1"/>
      <c r="B54" s="1" t="s">
        <v>58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ht="18" customHeight="1">
      <c r="A55" s="1"/>
      <c r="B55" s="1" t="s">
        <v>161</v>
      </c>
      <c r="C55" s="1"/>
      <c r="D55" s="1"/>
      <c r="E55" s="1"/>
      <c r="F55" s="1"/>
      <c r="G55" s="1"/>
      <c r="H55" s="1"/>
      <c r="I55" s="1"/>
      <c r="J55" s="1"/>
      <c r="K55" s="14"/>
      <c r="L55" s="1"/>
      <c r="M55" s="1"/>
      <c r="N55" s="1"/>
    </row>
    <row r="56" spans="1:14" ht="18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ht="18" customHeight="1">
      <c r="A57" s="1"/>
      <c r="B57" s="1" t="s">
        <v>34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ht="18" customHeight="1">
      <c r="A58" s="1"/>
      <c r="B58" s="1" t="s">
        <v>162</v>
      </c>
      <c r="C58" s="1"/>
      <c r="D58" s="1"/>
      <c r="E58" s="1"/>
      <c r="F58" s="1"/>
      <c r="G58" s="14"/>
      <c r="H58" s="1"/>
      <c r="I58" s="1"/>
      <c r="J58" s="1"/>
      <c r="K58" s="1"/>
      <c r="L58" s="1"/>
      <c r="M58" s="1"/>
      <c r="N58" s="1"/>
    </row>
    <row r="59" spans="1:14" ht="18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ht="18.75" customHeight="1">
      <c r="A60" s="1" t="s">
        <v>36</v>
      </c>
      <c r="B60" s="1" t="s">
        <v>37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ht="18.75" customHeight="1">
      <c r="A61" s="1"/>
      <c r="B61" s="1" t="s">
        <v>202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ht="18.75" customHeight="1">
      <c r="A62" s="1"/>
      <c r="B62" s="1" t="s">
        <v>203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ht="18.75" customHeight="1">
      <c r="A63" s="1"/>
      <c r="B63" s="1" t="s">
        <v>204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ht="18.75" customHeight="1">
      <c r="A64" s="1"/>
      <c r="B64" s="1" t="s">
        <v>47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ht="18.75" customHeight="1">
      <c r="A65" s="1"/>
      <c r="B65" s="1" t="s">
        <v>235</v>
      </c>
      <c r="C65" s="1"/>
      <c r="D65" s="1"/>
      <c r="E65" s="1"/>
      <c r="F65" s="1"/>
      <c r="G65" s="1"/>
      <c r="H65" s="1"/>
      <c r="I65" s="1"/>
      <c r="J65" s="1"/>
      <c r="K65" s="14"/>
      <c r="L65" s="1"/>
      <c r="M65" s="1"/>
      <c r="N65" s="1"/>
    </row>
    <row r="66" spans="1:14" ht="15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ht="15.75">
      <c r="A67" s="1" t="s">
        <v>45</v>
      </c>
      <c r="B67" s="25" t="s">
        <v>168</v>
      </c>
      <c r="C67" s="1"/>
      <c r="D67" s="1"/>
      <c r="E67" s="1"/>
      <c r="F67" s="1"/>
      <c r="G67" s="1"/>
      <c r="H67" s="1"/>
      <c r="I67" s="1"/>
      <c r="J67" s="14"/>
      <c r="K67" s="1"/>
      <c r="L67" s="1"/>
      <c r="M67" s="1"/>
      <c r="N67" s="1"/>
    </row>
    <row r="68" spans="1:14" ht="50.25" customHeight="1">
      <c r="A68" s="1"/>
      <c r="B68" s="26" t="s">
        <v>169</v>
      </c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1"/>
      <c r="N68" s="1"/>
    </row>
    <row r="69" spans="1:14" ht="15.75">
      <c r="A69" s="1"/>
      <c r="B69" s="1" t="s">
        <v>200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ht="18.75">
      <c r="A70" s="1"/>
      <c r="B70" s="1" t="s">
        <v>201</v>
      </c>
      <c r="C70" s="1"/>
      <c r="D70" s="1"/>
      <c r="E70" s="1"/>
      <c r="F70" s="1"/>
      <c r="G70" s="1"/>
      <c r="H70" s="1"/>
      <c r="I70" s="1"/>
      <c r="J70" s="21"/>
      <c r="K70" s="1"/>
      <c r="L70" s="1"/>
      <c r="M70" s="1"/>
      <c r="N70" s="1"/>
    </row>
    <row r="71" spans="1:14" ht="15.75">
      <c r="A71" s="1"/>
      <c r="B71" s="1" t="s">
        <v>208</v>
      </c>
      <c r="C71" s="1"/>
      <c r="D71" s="1"/>
      <c r="E71" s="1"/>
      <c r="F71" s="1"/>
      <c r="G71" s="1"/>
      <c r="H71" s="1"/>
      <c r="I71" s="1"/>
      <c r="J71" s="14"/>
      <c r="K71" s="1"/>
      <c r="L71" s="1"/>
      <c r="M71" s="1"/>
      <c r="N71" s="1"/>
    </row>
    <row r="72" spans="1:14" ht="15.75">
      <c r="A72" s="1"/>
      <c r="B72" s="1" t="s">
        <v>47</v>
      </c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ht="15.75">
      <c r="A73" s="1"/>
      <c r="B73" s="1" t="s">
        <v>233</v>
      </c>
      <c r="C73" s="1"/>
      <c r="D73" s="1"/>
      <c r="E73" s="1"/>
      <c r="F73" s="1"/>
      <c r="G73" s="1"/>
      <c r="H73" s="1"/>
      <c r="I73" s="1"/>
      <c r="J73" s="14"/>
      <c r="K73" s="1"/>
      <c r="L73" s="1"/>
      <c r="M73" s="1"/>
      <c r="N73" s="1"/>
    </row>
    <row r="74" spans="1:14" ht="15.75">
      <c r="A74" s="1"/>
      <c r="B74" s="1"/>
      <c r="C74" s="1"/>
      <c r="D74" s="1"/>
      <c r="E74" s="1"/>
      <c r="F74" s="1"/>
      <c r="G74" s="1"/>
      <c r="H74" s="1"/>
      <c r="I74" s="1"/>
      <c r="J74" s="14"/>
      <c r="K74" s="1"/>
      <c r="L74" s="1"/>
      <c r="M74" s="1"/>
      <c r="N74" s="1"/>
    </row>
    <row r="75" spans="1:14" ht="15.75">
      <c r="A75" s="1" t="s">
        <v>46</v>
      </c>
      <c r="B75" s="1" t="s">
        <v>237</v>
      </c>
      <c r="C75" s="1"/>
      <c r="D75" s="1"/>
      <c r="E75" s="1"/>
      <c r="F75" s="1"/>
      <c r="G75" s="1"/>
      <c r="H75" s="1"/>
      <c r="I75" s="1"/>
      <c r="J75" s="17"/>
      <c r="K75" s="1"/>
      <c r="L75" s="1"/>
      <c r="M75" s="1"/>
      <c r="N75" s="1"/>
    </row>
    <row r="76" spans="1:14" ht="15.75">
      <c r="A76" s="1"/>
      <c r="B76" s="1"/>
      <c r="C76" s="1"/>
      <c r="D76" s="1"/>
      <c r="E76" s="1"/>
      <c r="F76" s="1"/>
      <c r="G76" s="1"/>
      <c r="H76" s="1"/>
      <c r="I76" s="1"/>
      <c r="J76" s="18"/>
      <c r="K76" s="1"/>
      <c r="L76" s="1"/>
      <c r="M76" s="1"/>
      <c r="N76" s="1"/>
    </row>
    <row r="77" spans="1:14" ht="18.75" customHeight="1">
      <c r="A77" s="1" t="s">
        <v>134</v>
      </c>
      <c r="B77" s="1" t="s">
        <v>50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ht="18.75" customHeight="1">
      <c r="A78" s="1"/>
      <c r="B78" s="2" t="s">
        <v>72</v>
      </c>
      <c r="C78" s="2"/>
      <c r="D78" s="2"/>
      <c r="E78" s="2"/>
      <c r="F78" s="2"/>
      <c r="G78" s="1"/>
      <c r="H78" s="1"/>
      <c r="I78" s="1"/>
      <c r="J78" s="1"/>
      <c r="K78" s="1"/>
      <c r="L78" s="1"/>
      <c r="M78" s="1"/>
      <c r="N78" s="1"/>
    </row>
    <row r="79" spans="1:14" ht="18.75" customHeight="1">
      <c r="A79" s="1"/>
      <c r="B79" s="1" t="s">
        <v>87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ht="18.75" customHeight="1">
      <c r="A80" s="1"/>
      <c r="B80" s="1" t="s">
        <v>88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ht="18.75" customHeight="1">
      <c r="A81" s="1"/>
      <c r="B81" s="1" t="s">
        <v>163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ht="18.75" customHeight="1">
      <c r="A82" s="1"/>
      <c r="B82" s="1" t="s">
        <v>198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ht="18.75" customHeight="1">
      <c r="A83" s="1"/>
      <c r="B83" s="1" t="s">
        <v>234</v>
      </c>
      <c r="C83" s="1"/>
      <c r="D83" s="1"/>
      <c r="E83" s="1"/>
      <c r="F83" s="1"/>
      <c r="G83" s="1"/>
      <c r="H83" s="1"/>
      <c r="I83" s="1"/>
      <c r="J83" s="14"/>
      <c r="K83" s="1"/>
      <c r="L83" s="1"/>
      <c r="M83" s="1"/>
      <c r="N83" s="1"/>
    </row>
    <row r="84" spans="1:14" ht="18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ht="15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ht="15.75">
      <c r="A86" s="1"/>
      <c r="B86" s="1" t="s">
        <v>236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ht="15.75">
      <c r="A87" s="1"/>
      <c r="B87" s="1" t="s">
        <v>238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ht="15.75">
      <c r="A88" s="1"/>
      <c r="B88" s="1" t="s">
        <v>239</v>
      </c>
      <c r="C88" s="1"/>
      <c r="D88" s="1"/>
      <c r="E88" s="1" t="s">
        <v>248</v>
      </c>
      <c r="F88" s="1"/>
      <c r="G88" s="1"/>
      <c r="H88" s="1"/>
      <c r="I88" s="1"/>
      <c r="J88" s="1"/>
      <c r="K88" s="1"/>
      <c r="L88" s="1"/>
      <c r="M88" s="1"/>
      <c r="N88" s="1"/>
    </row>
  </sheetData>
  <mergeCells count="6">
    <mergeCell ref="B68:L68"/>
    <mergeCell ref="B7:N7"/>
    <mergeCell ref="B11:N11"/>
    <mergeCell ref="B12:N12"/>
    <mergeCell ref="B13:N13"/>
    <mergeCell ref="B14:N14"/>
  </mergeCells>
  <pageMargins left="0.23622047244094491" right="0.23622047244094491" top="0.74803149606299213" bottom="0.74803149606299213" header="0.31496062992125984" footer="0.31496062992125984"/>
  <pageSetup paperSize="9" scale="84" orientation="portrait" horizontalDpi="180" verticalDpi="18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8</vt:i4>
      </vt:variant>
    </vt:vector>
  </HeadingPairs>
  <TitlesOfParts>
    <vt:vector size="18" baseType="lpstr">
      <vt:lpstr>НП Будинок кул орен сцен +</vt:lpstr>
      <vt:lpstr>НП Винаймачі+</vt:lpstr>
      <vt:lpstr>НП Будинок культури танці +</vt:lpstr>
      <vt:lpstr>Спорт 1 зан. груп + </vt:lpstr>
      <vt:lpstr>Спорт 1 зан. +</vt:lpstr>
      <vt:lpstr>Спортзал 1 зан. з трен.+</vt:lpstr>
      <vt:lpstr>Спортзал 1 зан.без трен.+</vt:lpstr>
      <vt:lpstr>Спорт масаж +</vt:lpstr>
      <vt:lpstr>Лист2</vt:lpstr>
      <vt:lpstr>Лист3</vt:lpstr>
      <vt:lpstr>'НП Будинок кул орен сцен +'!Область_печати</vt:lpstr>
      <vt:lpstr>'НП Будинок культури танці +'!Область_печати</vt:lpstr>
      <vt:lpstr>'НП Винаймачі+'!Область_печати</vt:lpstr>
      <vt:lpstr>'Спорт 1 зан. +'!Область_печати</vt:lpstr>
      <vt:lpstr>'Спорт 1 зан. груп + '!Область_печати</vt:lpstr>
      <vt:lpstr>'Спорт масаж +'!Область_печати</vt:lpstr>
      <vt:lpstr>'Спортзал 1 зан. з трен.+'!Область_печати</vt:lpstr>
      <vt:lpstr>'Спортзал 1 зан.без трен.+'!Область_печати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2026-09-04T07:38:35Z</dcterms:modified>
</cp:coreProperties>
</file>